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defaultThemeVersion="166925"/>
  <mc:AlternateContent xmlns:mc="http://schemas.openxmlformats.org/markup-compatibility/2006">
    <mc:Choice Requires="x15">
      <x15ac:absPath xmlns:x15ac="http://schemas.microsoft.com/office/spreadsheetml/2010/11/ac" url="https://uob.sharepoint.com/teams/grp-greenlabcomms/Shared Documents/Climate change and carbon/STEM Climate Action Plans/"/>
    </mc:Choice>
  </mc:AlternateContent>
  <xr:revisionPtr revIDLastSave="0" documentId="8_{3709E878-CF44-40A9-BFB3-2D8493375ACA}" xr6:coauthVersionLast="47" xr6:coauthVersionMax="47" xr10:uidLastSave="{00000000-0000-0000-0000-000000000000}"/>
  <bookViews>
    <workbookView xWindow="-120" yWindow="-120" windowWidth="20730" windowHeight="11160" firstSheet="6" activeTab="6" xr2:uid="{D0CC1926-845B-4AE7-BE9E-E1F1A2795F15}"/>
  </bookViews>
  <sheets>
    <sheet name="20-21 Diary (2)" sheetId="13" state="hidden" r:id="rId1"/>
    <sheet name="Instructions" sheetId="8" r:id="rId2"/>
    <sheet name="_56F9DC9755BA473782653E2940F9" sheetId="7" state="veryHidden" r:id="rId3"/>
    <sheet name="2019-20 Diary" sheetId="11" r:id="rId4"/>
    <sheet name="2020-21 Diary" sheetId="14" r:id="rId5"/>
    <sheet name="2021-22 Diary" sheetId="15" r:id="rId6"/>
    <sheet name="2022-23 Diary" sheetId="17" r:id="rId7"/>
    <sheet name="Formatting" sheetId="5" state="hidden" r:id="rId8"/>
    <sheet name="Formatting 1.0" sheetId="12" state="hidden" r:id="rId9"/>
  </sheets>
  <definedNames>
    <definedName name="_56F9DC9755BA473782653E2940F9FormId">"MH_ksn3NTkql2rGM8aQVG5XpmMQhVSZHjULOgEwzYhNUQlg0OUg1Ujg1V1RaWUFXRVZPTlpHMkpPQi4u"</definedName>
    <definedName name="_56F9DC9755BA473782653E2940F9ResponseSheet">"Form1"</definedName>
    <definedName name="_56F9DC9755BA473782653E2940F9SourceDocId">"{b86c3812-8f12-4ead-b2bf-5af792ba525a}"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7" l="1"/>
  <c r="M5" i="17" a="1"/>
  <c r="M5" i="17" s="1"/>
  <c r="M6" i="17" a="1"/>
  <c r="M6" i="17"/>
  <c r="M7" i="17" a="1"/>
  <c r="M7" i="17"/>
  <c r="M9" i="17" a="1"/>
  <c r="M9" i="17"/>
  <c r="M10" i="17" a="1"/>
  <c r="M10" i="17"/>
  <c r="M11" i="17" a="1"/>
  <c r="M11" i="17"/>
  <c r="M12" i="17" a="1"/>
  <c r="M12" i="17"/>
  <c r="M13" i="17" a="1"/>
  <c r="M13" i="17"/>
  <c r="M14" i="17" a="1"/>
  <c r="M14" i="17"/>
  <c r="M15" i="17" a="1"/>
  <c r="M15" i="17"/>
  <c r="M16" i="17" a="1"/>
  <c r="M16" i="17"/>
  <c r="M17" i="17" a="1"/>
  <c r="M17" i="17"/>
  <c r="M18" i="17" a="1"/>
  <c r="M18" i="17"/>
  <c r="M19" i="17" a="1"/>
  <c r="M19" i="17"/>
  <c r="M20" i="17" a="1"/>
  <c r="M20" i="17"/>
  <c r="M21" i="17" a="1"/>
  <c r="M21" i="17"/>
  <c r="M22" i="17" a="1"/>
  <c r="M22" i="17"/>
  <c r="M23" i="17" a="1"/>
  <c r="M23" i="17"/>
  <c r="M24" i="17" a="1"/>
  <c r="M24" i="17"/>
  <c r="M25" i="17" a="1"/>
  <c r="M25" i="17"/>
  <c r="M26" i="17" a="1"/>
  <c r="M26" i="17"/>
  <c r="M27" i="17" a="1"/>
  <c r="M27" i="17"/>
  <c r="M28" i="17" a="1"/>
  <c r="M28" i="17"/>
  <c r="M29" i="17" a="1"/>
  <c r="M29" i="17"/>
  <c r="M30" i="17" a="1"/>
  <c r="M30" i="17"/>
  <c r="M31" i="17" a="1"/>
  <c r="M31" i="17"/>
  <c r="M32" i="17" a="1"/>
  <c r="M32" i="17"/>
  <c r="M33" i="17" a="1"/>
  <c r="M33" i="17"/>
  <c r="M34" i="17" a="1"/>
  <c r="M34" i="17"/>
  <c r="M35" i="17" a="1"/>
  <c r="M35" i="17"/>
  <c r="M36" i="17" a="1"/>
  <c r="M36" i="17"/>
  <c r="M37" i="17" a="1"/>
  <c r="M37" i="17"/>
  <c r="M38" i="17" a="1"/>
  <c r="M38" i="17"/>
  <c r="M39" i="17" a="1"/>
  <c r="M39" i="17"/>
  <c r="M40" i="17" a="1"/>
  <c r="M40" i="17"/>
  <c r="M41" i="17" a="1"/>
  <c r="M41" i="17"/>
  <c r="M42" i="17" a="1"/>
  <c r="M42" i="17"/>
  <c r="M43" i="17" a="1"/>
  <c r="M43" i="17"/>
  <c r="M44" i="17" a="1"/>
  <c r="M44" i="17"/>
  <c r="M45" i="17" a="1"/>
  <c r="M45" i="17"/>
  <c r="M46" i="17" a="1"/>
  <c r="M46" i="17"/>
  <c r="M47" i="17" a="1"/>
  <c r="M47" i="17"/>
  <c r="M48" i="17" a="1"/>
  <c r="M48" i="17"/>
  <c r="M49" i="17" a="1"/>
  <c r="M49" i="17"/>
  <c r="M50" i="17" a="1"/>
  <c r="M50" i="17"/>
  <c r="M51" i="17" a="1"/>
  <c r="M51" i="17"/>
  <c r="M52" i="17" a="1"/>
  <c r="M52" i="17"/>
  <c r="M53" i="17" a="1"/>
  <c r="M53" i="17"/>
  <c r="M54" i="17" a="1"/>
  <c r="M54" i="17"/>
  <c r="M55" i="17" a="1"/>
  <c r="M55" i="17"/>
  <c r="M56" i="17" a="1"/>
  <c r="M56" i="17" s="1"/>
  <c r="M57" i="17" a="1"/>
  <c r="M57" i="17"/>
  <c r="M58" i="17" a="1"/>
  <c r="M58" i="17" s="1"/>
  <c r="L6" i="17" a="1"/>
  <c r="L6" i="17"/>
  <c r="L7" i="17" a="1"/>
  <c r="L7" i="17"/>
  <c r="L9" i="17" a="1"/>
  <c r="L9" i="17"/>
  <c r="L10" i="17" a="1"/>
  <c r="L10" i="17"/>
  <c r="L11" i="17" a="1"/>
  <c r="L11" i="17"/>
  <c r="L12" i="17" a="1"/>
  <c r="L12" i="17"/>
  <c r="L13" i="17" a="1"/>
  <c r="L13" i="17"/>
  <c r="L14" i="17" a="1"/>
  <c r="L14" i="17"/>
  <c r="L15" i="17" a="1"/>
  <c r="L15" i="17"/>
  <c r="L16" i="17" a="1"/>
  <c r="L16" i="17"/>
  <c r="L17" i="17" a="1"/>
  <c r="L17" i="17"/>
  <c r="L18" i="17" a="1"/>
  <c r="L18" i="17"/>
  <c r="L19" i="17" a="1"/>
  <c r="L19" i="17"/>
  <c r="L20" i="17" a="1"/>
  <c r="L20" i="17"/>
  <c r="L21" i="17" a="1"/>
  <c r="L21" i="17"/>
  <c r="L22" i="17" a="1"/>
  <c r="L22" i="17"/>
  <c r="L23" i="17" a="1"/>
  <c r="L23" i="17"/>
  <c r="L24" i="17" a="1"/>
  <c r="L24" i="17" s="1"/>
  <c r="L25" i="17" a="1"/>
  <c r="L25" i="17"/>
  <c r="L26" i="17" a="1"/>
  <c r="L26" i="17" s="1"/>
  <c r="L27" i="17" a="1"/>
  <c r="L27" i="17"/>
  <c r="L28" i="17" a="1"/>
  <c r="L28" i="17" s="1"/>
  <c r="L29" i="17" a="1"/>
  <c r="L29" i="17"/>
  <c r="L30" i="17" a="1"/>
  <c r="L30" i="17" s="1"/>
  <c r="L31" i="17" a="1"/>
  <c r="L31" i="17"/>
  <c r="L32" i="17" a="1"/>
  <c r="L32" i="17" s="1"/>
  <c r="L33" i="17" a="1"/>
  <c r="L33" i="17"/>
  <c r="L34" i="17" a="1"/>
  <c r="L34" i="17" s="1"/>
  <c r="L35" i="17" a="1"/>
  <c r="L35" i="17"/>
  <c r="L36" i="17" a="1"/>
  <c r="L36" i="17" s="1"/>
  <c r="L37" i="17" a="1"/>
  <c r="L37" i="17"/>
  <c r="L38" i="17" a="1"/>
  <c r="L38" i="17" s="1"/>
  <c r="L39" i="17" a="1"/>
  <c r="L39" i="17"/>
  <c r="L40" i="17" a="1"/>
  <c r="L40" i="17" s="1"/>
  <c r="L41" i="17" a="1"/>
  <c r="L41" i="17"/>
  <c r="L42" i="17" a="1"/>
  <c r="L42" i="17" s="1"/>
  <c r="L43" i="17" a="1"/>
  <c r="L43" i="17"/>
  <c r="L44" i="17" a="1"/>
  <c r="L44" i="17" s="1"/>
  <c r="L45" i="17" a="1"/>
  <c r="L45" i="17"/>
  <c r="L46" i="17" a="1"/>
  <c r="L46" i="17" s="1"/>
  <c r="L47" i="17" a="1"/>
  <c r="L47" i="17"/>
  <c r="L48" i="17" a="1"/>
  <c r="L48" i="17" s="1"/>
  <c r="L49" i="17" a="1"/>
  <c r="L49" i="17"/>
  <c r="L50" i="17" a="1"/>
  <c r="L50" i="17" s="1"/>
  <c r="L51" i="17" a="1"/>
  <c r="L51" i="17"/>
  <c r="L52" i="17" a="1"/>
  <c r="L52" i="17" s="1"/>
  <c r="L53" i="17" a="1"/>
  <c r="L53" i="17"/>
  <c r="L54" i="17" a="1"/>
  <c r="L54" i="17" s="1"/>
  <c r="L55" i="17" a="1"/>
  <c r="L55" i="17"/>
  <c r="L56" i="17" a="1"/>
  <c r="L56" i="17" s="1"/>
  <c r="L57" i="17" a="1"/>
  <c r="L57" i="17"/>
  <c r="L58" i="17" a="1"/>
  <c r="L58" i="17" s="1"/>
  <c r="L5" i="17" a="1"/>
  <c r="L5" i="17" s="1"/>
  <c r="L5" i="14" a="1"/>
  <c r="L5" i="14" s="1"/>
  <c r="M5" i="11" a="1"/>
  <c r="M5" i="11" s="1"/>
  <c r="L5" i="11" a="1"/>
  <c r="L5" i="11" s="1"/>
  <c r="M56" i="15" a="1"/>
  <c r="M56" i="15" s="1"/>
  <c r="L8" i="15" a="1"/>
  <c r="L8" i="15" s="1"/>
  <c r="M6" i="15" a="1"/>
  <c r="M6" i="15" s="1"/>
  <c r="M7" i="15" a="1"/>
  <c r="M7" i="15" s="1"/>
  <c r="M8" i="15" a="1"/>
  <c r="M8" i="15" s="1"/>
  <c r="M9" i="15" a="1"/>
  <c r="M9" i="15" s="1"/>
  <c r="M10" i="15" a="1"/>
  <c r="M10" i="15" s="1"/>
  <c r="M11" i="15" a="1"/>
  <c r="M11" i="15" s="1"/>
  <c r="M12" i="15" a="1"/>
  <c r="M12" i="15" s="1"/>
  <c r="M13" i="15" a="1"/>
  <c r="M13" i="15" s="1"/>
  <c r="M14" i="15" a="1"/>
  <c r="M14" i="15" s="1"/>
  <c r="M15" i="15" a="1"/>
  <c r="M15" i="15" s="1"/>
  <c r="M16" i="15" a="1"/>
  <c r="M16" i="15" s="1"/>
  <c r="M17" i="15" a="1"/>
  <c r="M17" i="15" s="1"/>
  <c r="M18" i="15" a="1"/>
  <c r="M18" i="15" s="1"/>
  <c r="M19" i="15" a="1"/>
  <c r="M19" i="15" s="1"/>
  <c r="M20" i="15" a="1"/>
  <c r="M20" i="15" s="1"/>
  <c r="M21" i="15" a="1"/>
  <c r="M21" i="15" s="1"/>
  <c r="M22" i="15" a="1"/>
  <c r="M22" i="15" s="1"/>
  <c r="M23" i="15" a="1"/>
  <c r="M23" i="15" s="1"/>
  <c r="M24" i="15" a="1"/>
  <c r="M24" i="15" s="1"/>
  <c r="M25" i="15" a="1"/>
  <c r="M25" i="15"/>
  <c r="M26" i="15" a="1"/>
  <c r="M26" i="15" s="1"/>
  <c r="M27" i="15" a="1"/>
  <c r="M27" i="15" s="1"/>
  <c r="M28" i="15" a="1"/>
  <c r="M28" i="15" s="1"/>
  <c r="M29" i="15" a="1"/>
  <c r="M29" i="15" s="1"/>
  <c r="M30" i="15" a="1"/>
  <c r="M30" i="15" s="1"/>
  <c r="M31" i="15" a="1"/>
  <c r="M31" i="15" s="1"/>
  <c r="M32" i="15" a="1"/>
  <c r="M32" i="15" s="1"/>
  <c r="M33" i="15" a="1"/>
  <c r="M33" i="15" s="1"/>
  <c r="M34" i="15" a="1"/>
  <c r="M34" i="15" s="1"/>
  <c r="M35" i="15" a="1"/>
  <c r="M35" i="15" s="1"/>
  <c r="M36" i="15" a="1"/>
  <c r="M36" i="15" s="1"/>
  <c r="M37" i="15" a="1"/>
  <c r="M37" i="15" s="1"/>
  <c r="M38" i="15" a="1"/>
  <c r="M38" i="15" s="1"/>
  <c r="M39" i="15" a="1"/>
  <c r="M39" i="15" s="1"/>
  <c r="M40" i="15" a="1"/>
  <c r="M40" i="15" s="1"/>
  <c r="M41" i="15" a="1"/>
  <c r="M41" i="15" s="1"/>
  <c r="M42" i="15" a="1"/>
  <c r="M42" i="15" s="1"/>
  <c r="M43" i="15" a="1"/>
  <c r="M43" i="15" s="1"/>
  <c r="M44" i="15" a="1"/>
  <c r="M44" i="15" s="1"/>
  <c r="M45" i="15" a="1"/>
  <c r="M45" i="15" s="1"/>
  <c r="M46" i="15" a="1"/>
  <c r="M46" i="15" s="1"/>
  <c r="M47" i="15" a="1"/>
  <c r="M47" i="15" s="1"/>
  <c r="M48" i="15" a="1"/>
  <c r="M48" i="15" s="1"/>
  <c r="M49" i="15" a="1"/>
  <c r="M49" i="15" s="1"/>
  <c r="M50" i="15" a="1"/>
  <c r="M50" i="15" s="1"/>
  <c r="M51" i="15" a="1"/>
  <c r="M51" i="15" s="1"/>
  <c r="M52" i="15" a="1"/>
  <c r="M52" i="15" s="1"/>
  <c r="M53" i="15" a="1"/>
  <c r="M53" i="15" s="1"/>
  <c r="M54" i="15" a="1"/>
  <c r="M54" i="15" s="1"/>
  <c r="M55" i="15" a="1"/>
  <c r="M55" i="15" s="1"/>
  <c r="M57" i="15" a="1"/>
  <c r="M57" i="15" s="1"/>
  <c r="M58" i="15" a="1"/>
  <c r="M58" i="15" s="1"/>
  <c r="M5" i="15" a="1"/>
  <c r="M5" i="15" s="1"/>
  <c r="M5" i="14" a="1"/>
  <c r="M5" i="14" s="1"/>
  <c r="L5" i="15" a="1"/>
  <c r="L5" i="15" s="1"/>
  <c r="L13" i="15" a="1"/>
  <c r="L13" i="15" s="1"/>
  <c r="L14" i="15" a="1"/>
  <c r="L14" i="15" s="1"/>
  <c r="L15" i="15" a="1"/>
  <c r="L15" i="15" s="1"/>
  <c r="L16" i="15" a="1"/>
  <c r="L16" i="15" s="1"/>
  <c r="L17" i="15" a="1"/>
  <c r="L17" i="15" s="1"/>
  <c r="L18" i="15" a="1"/>
  <c r="L18" i="15" s="1"/>
  <c r="L19" i="15" a="1"/>
  <c r="L19" i="15" s="1"/>
  <c r="L20" i="15" a="1"/>
  <c r="L20" i="15" s="1"/>
  <c r="L21" i="15" a="1"/>
  <c r="L21" i="15" s="1"/>
  <c r="L22" i="15" a="1"/>
  <c r="L22" i="15" s="1"/>
  <c r="L23" i="15" a="1"/>
  <c r="L23" i="15" s="1"/>
  <c r="L24" i="15" a="1"/>
  <c r="L24" i="15" s="1"/>
  <c r="L25" i="15" a="1"/>
  <c r="L25" i="15" s="1"/>
  <c r="L26" i="15" a="1"/>
  <c r="L26" i="15" s="1"/>
  <c r="L27" i="15" a="1"/>
  <c r="L27" i="15" s="1"/>
  <c r="L28" i="15" a="1"/>
  <c r="L28" i="15" s="1"/>
  <c r="L29" i="15" a="1"/>
  <c r="L29" i="15" s="1"/>
  <c r="L30" i="15" a="1"/>
  <c r="L30" i="15" s="1"/>
  <c r="L31" i="15" a="1"/>
  <c r="L31" i="15" s="1"/>
  <c r="L32" i="15" a="1"/>
  <c r="L32" i="15" s="1"/>
  <c r="L33" i="15" a="1"/>
  <c r="L33" i="15" s="1"/>
  <c r="L34" i="15" a="1"/>
  <c r="L34" i="15" s="1"/>
  <c r="L35" i="15" a="1"/>
  <c r="L35" i="15" s="1"/>
  <c r="L36" i="15" a="1"/>
  <c r="L36" i="15" s="1"/>
  <c r="L37" i="15" a="1"/>
  <c r="L37" i="15" s="1"/>
  <c r="L38" i="15" a="1"/>
  <c r="L38" i="15" s="1"/>
  <c r="L39" i="15" a="1"/>
  <c r="L39" i="15" s="1"/>
  <c r="L40" i="15" a="1"/>
  <c r="L40" i="15" s="1"/>
  <c r="L41" i="15" a="1"/>
  <c r="L41" i="15" s="1"/>
  <c r="L42" i="15" a="1"/>
  <c r="L42" i="15" s="1"/>
  <c r="L43" i="15" a="1"/>
  <c r="L43" i="15" s="1"/>
  <c r="L44" i="15" a="1"/>
  <c r="L44" i="15" s="1"/>
  <c r="L45" i="15" a="1"/>
  <c r="L45" i="15" s="1"/>
  <c r="L46" i="15" a="1"/>
  <c r="L46" i="15" s="1"/>
  <c r="L47" i="15" a="1"/>
  <c r="L47" i="15" s="1"/>
  <c r="L48" i="15" a="1"/>
  <c r="L48" i="15" s="1"/>
  <c r="L49" i="15" a="1"/>
  <c r="L49" i="15" s="1"/>
  <c r="L50" i="15" a="1"/>
  <c r="L50" i="15" s="1"/>
  <c r="L51" i="15" a="1"/>
  <c r="L51" i="15" s="1"/>
  <c r="L52" i="15" a="1"/>
  <c r="L52" i="15" s="1"/>
  <c r="L53" i="15" a="1"/>
  <c r="L53" i="15" s="1"/>
  <c r="L54" i="15" a="1"/>
  <c r="L54" i="15" s="1"/>
  <c r="L55" i="15" a="1"/>
  <c r="L55" i="15" s="1"/>
  <c r="L56" i="15" a="1"/>
  <c r="L56" i="15" s="1"/>
  <c r="L57" i="15" a="1"/>
  <c r="L57" i="15" s="1"/>
  <c r="L58" i="15" a="1"/>
  <c r="L58" i="15" s="1"/>
  <c r="L6" i="15" a="1"/>
  <c r="L6" i="15" s="1"/>
  <c r="L7" i="15" a="1"/>
  <c r="L7" i="15" s="1"/>
  <c r="L9" i="15" a="1"/>
  <c r="L9" i="15" s="1"/>
  <c r="L10" i="15" a="1"/>
  <c r="L10" i="15" s="1"/>
  <c r="L11" i="15" a="1"/>
  <c r="L11" i="15" s="1"/>
  <c r="L12" i="15" a="1"/>
  <c r="L12" i="15" s="1"/>
  <c r="M11" i="14" a="1"/>
  <c r="M11" i="14" s="1"/>
  <c r="M12" i="14" a="1"/>
  <c r="M12" i="14" s="1"/>
  <c r="M13" i="14" a="1"/>
  <c r="M13" i="14" s="1"/>
  <c r="M14" i="14" a="1"/>
  <c r="M14" i="14" s="1"/>
  <c r="M15" i="14" a="1"/>
  <c r="M15" i="14" s="1"/>
  <c r="M16" i="14" a="1"/>
  <c r="M16" i="14" s="1"/>
  <c r="M17" i="14" a="1"/>
  <c r="M17" i="14" s="1"/>
  <c r="M18" i="14" a="1"/>
  <c r="M18" i="14" s="1"/>
  <c r="M19" i="14" a="1"/>
  <c r="M19" i="14" s="1"/>
  <c r="M20" i="14" a="1"/>
  <c r="M20" i="14" s="1"/>
  <c r="M21" i="14" a="1"/>
  <c r="M21" i="14" s="1"/>
  <c r="M22" i="14" a="1"/>
  <c r="M22" i="14" s="1"/>
  <c r="M23" i="14" a="1"/>
  <c r="M23" i="14" s="1"/>
  <c r="M24" i="14" a="1"/>
  <c r="M24" i="14" s="1"/>
  <c r="M25" i="14" a="1"/>
  <c r="M25" i="14" s="1"/>
  <c r="M26" i="14" a="1"/>
  <c r="M26" i="14" s="1"/>
  <c r="M27" i="14" a="1"/>
  <c r="M27" i="14" s="1"/>
  <c r="M28" i="14" a="1"/>
  <c r="M28" i="14" s="1"/>
  <c r="M29" i="14" a="1"/>
  <c r="M29" i="14" s="1"/>
  <c r="M30" i="14" a="1"/>
  <c r="M30" i="14" s="1"/>
  <c r="M31" i="14" a="1"/>
  <c r="M31" i="14" s="1"/>
  <c r="M32" i="14" a="1"/>
  <c r="M32" i="14" s="1"/>
  <c r="M33" i="14" a="1"/>
  <c r="M33" i="14" s="1"/>
  <c r="M34" i="14" a="1"/>
  <c r="M34" i="14" s="1"/>
  <c r="M35" i="14" a="1"/>
  <c r="M35" i="14" s="1"/>
  <c r="M36" i="14" a="1"/>
  <c r="M36" i="14" s="1"/>
  <c r="M37" i="14" a="1"/>
  <c r="M37" i="14" s="1"/>
  <c r="M38" i="14" a="1"/>
  <c r="M38" i="14" s="1"/>
  <c r="M39" i="14" a="1"/>
  <c r="M39" i="14" s="1"/>
  <c r="M40" i="14" a="1"/>
  <c r="M40" i="14" s="1"/>
  <c r="M41" i="14" a="1"/>
  <c r="M41" i="14" s="1"/>
  <c r="M42" i="14" a="1"/>
  <c r="M42" i="14" s="1"/>
  <c r="M43" i="14" a="1"/>
  <c r="M43" i="14" s="1"/>
  <c r="M44" i="14" a="1"/>
  <c r="M44" i="14" s="1"/>
  <c r="M45" i="14" a="1"/>
  <c r="M45" i="14" s="1"/>
  <c r="M46" i="14" a="1"/>
  <c r="M46" i="14" s="1"/>
  <c r="M47" i="14" a="1"/>
  <c r="M47" i="14" s="1"/>
  <c r="M48" i="14" a="1"/>
  <c r="M48" i="14" s="1"/>
  <c r="M49" i="14" a="1"/>
  <c r="M49" i="14" s="1"/>
  <c r="M50" i="14" a="1"/>
  <c r="M50" i="14" s="1"/>
  <c r="M51" i="14" a="1"/>
  <c r="M51" i="14" s="1"/>
  <c r="M52" i="14" a="1"/>
  <c r="M52" i="14" s="1"/>
  <c r="M53" i="14" a="1"/>
  <c r="M53" i="14" s="1"/>
  <c r="M54" i="14" a="1"/>
  <c r="M54" i="14" s="1"/>
  <c r="M55" i="14" a="1"/>
  <c r="M55" i="14" s="1"/>
  <c r="M56" i="14" a="1"/>
  <c r="M56" i="14" s="1"/>
  <c r="M57" i="14" a="1"/>
  <c r="M57" i="14" s="1"/>
  <c r="M58" i="14" a="1"/>
  <c r="M58" i="14" s="1"/>
  <c r="M6" i="14" a="1"/>
  <c r="M6" i="14" s="1"/>
  <c r="M7" i="14" a="1"/>
  <c r="M7" i="14" s="1"/>
  <c r="M9" i="14" a="1"/>
  <c r="M9" i="14" s="1"/>
  <c r="M10" i="14" a="1"/>
  <c r="M10" i="14" s="1"/>
  <c r="L11" i="14" a="1"/>
  <c r="L11" i="14" s="1"/>
  <c r="L12" i="14" a="1"/>
  <c r="L12" i="14" s="1"/>
  <c r="L13" i="14" a="1"/>
  <c r="L13" i="14" s="1"/>
  <c r="L14" i="14" a="1"/>
  <c r="L14" i="14" s="1"/>
  <c r="L15" i="14" a="1"/>
  <c r="L15" i="14" s="1"/>
  <c r="L16" i="14" a="1"/>
  <c r="L16" i="14" s="1"/>
  <c r="L17" i="14" a="1"/>
  <c r="L17" i="14" s="1"/>
  <c r="L18" i="14" a="1"/>
  <c r="L18" i="14" s="1"/>
  <c r="L19" i="14" a="1"/>
  <c r="L19" i="14" s="1"/>
  <c r="L20" i="14" a="1"/>
  <c r="L20" i="14" s="1"/>
  <c r="L21" i="14" a="1"/>
  <c r="L21" i="14" s="1"/>
  <c r="L22" i="14" a="1"/>
  <c r="L22" i="14" s="1"/>
  <c r="L23" i="14" a="1"/>
  <c r="L23" i="14" s="1"/>
  <c r="L24" i="14" a="1"/>
  <c r="L24" i="14" s="1"/>
  <c r="L25" i="14" a="1"/>
  <c r="L25" i="14" s="1"/>
  <c r="L26" i="14" a="1"/>
  <c r="L26" i="14" s="1"/>
  <c r="L27" i="14" a="1"/>
  <c r="L27" i="14" s="1"/>
  <c r="L28" i="14" a="1"/>
  <c r="L28" i="14" s="1"/>
  <c r="L29" i="14" a="1"/>
  <c r="L29" i="14" s="1"/>
  <c r="L30" i="14" a="1"/>
  <c r="L30" i="14" s="1"/>
  <c r="L31" i="14" a="1"/>
  <c r="L31" i="14" s="1"/>
  <c r="L32" i="14" a="1"/>
  <c r="L32" i="14" s="1"/>
  <c r="L33" i="14" a="1"/>
  <c r="L33" i="14" s="1"/>
  <c r="L34" i="14" a="1"/>
  <c r="L34" i="14" s="1"/>
  <c r="L35" i="14" a="1"/>
  <c r="L35" i="14" s="1"/>
  <c r="L36" i="14" a="1"/>
  <c r="L36" i="14" s="1"/>
  <c r="L37" i="14" a="1"/>
  <c r="L37" i="14" s="1"/>
  <c r="L38" i="14" a="1"/>
  <c r="L38" i="14" s="1"/>
  <c r="L39" i="14" a="1"/>
  <c r="L39" i="14" s="1"/>
  <c r="L40" i="14" a="1"/>
  <c r="L40" i="14" s="1"/>
  <c r="L41" i="14" a="1"/>
  <c r="L41" i="14" s="1"/>
  <c r="L42" i="14" a="1"/>
  <c r="L42" i="14" s="1"/>
  <c r="L43" i="14" a="1"/>
  <c r="L43" i="14" s="1"/>
  <c r="L44" i="14" a="1"/>
  <c r="L44" i="14" s="1"/>
  <c r="L45" i="14" a="1"/>
  <c r="L45" i="14" s="1"/>
  <c r="L46" i="14" a="1"/>
  <c r="L46" i="14" s="1"/>
  <c r="L47" i="14" a="1"/>
  <c r="L47" i="14" s="1"/>
  <c r="L48" i="14" a="1"/>
  <c r="L48" i="14" s="1"/>
  <c r="L49" i="14" a="1"/>
  <c r="L49" i="14" s="1"/>
  <c r="L50" i="14" a="1"/>
  <c r="L50" i="14" s="1"/>
  <c r="L51" i="14" a="1"/>
  <c r="L51" i="14" s="1"/>
  <c r="L52" i="14" a="1"/>
  <c r="L52" i="14" s="1"/>
  <c r="L53" i="14" a="1"/>
  <c r="L53" i="14" s="1"/>
  <c r="L54" i="14" a="1"/>
  <c r="L54" i="14" s="1"/>
  <c r="L55" i="14" a="1"/>
  <c r="L55" i="14" s="1"/>
  <c r="L56" i="14" a="1"/>
  <c r="L56" i="14" s="1"/>
  <c r="L57" i="14" a="1"/>
  <c r="L57" i="14" s="1"/>
  <c r="L58" i="14" a="1"/>
  <c r="L58" i="14" s="1"/>
  <c r="L10" i="14" a="1"/>
  <c r="L10" i="14" s="1"/>
  <c r="L6" i="14" a="1"/>
  <c r="L6" i="14" s="1"/>
  <c r="L7" i="14" a="1"/>
  <c r="L7" i="14" s="1"/>
  <c r="L9" i="14" a="1"/>
  <c r="L9" i="14" s="1"/>
  <c r="L6" i="11" a="1"/>
  <c r="L6" i="11" s="1"/>
  <c r="L7" i="11" a="1"/>
  <c r="L7" i="11" s="1"/>
  <c r="L9" i="11" a="1"/>
  <c r="L9" i="11" s="1"/>
  <c r="L10" i="11" a="1"/>
  <c r="L10" i="11" s="1"/>
  <c r="L11" i="11" a="1"/>
  <c r="L11" i="11" s="1"/>
  <c r="L12" i="11" a="1"/>
  <c r="L12" i="11" s="1"/>
  <c r="L13" i="11" a="1"/>
  <c r="L13" i="11" s="1"/>
  <c r="L14" i="11" a="1"/>
  <c r="L14" i="11" s="1"/>
  <c r="L15" i="11" a="1"/>
  <c r="L15" i="11" s="1"/>
  <c r="L16" i="11" a="1"/>
  <c r="L16" i="11" s="1"/>
  <c r="L17" i="11" a="1"/>
  <c r="L17" i="11" s="1"/>
  <c r="L18" i="11" a="1"/>
  <c r="L18" i="11" s="1"/>
  <c r="L19" i="11" a="1"/>
  <c r="L19" i="11" s="1"/>
  <c r="L20" i="11" a="1"/>
  <c r="L20" i="11" s="1"/>
  <c r="L21" i="11" a="1"/>
  <c r="L21" i="11" s="1"/>
  <c r="L22" i="11" a="1"/>
  <c r="L22" i="11" s="1"/>
  <c r="L23" i="11" a="1"/>
  <c r="L23" i="11" s="1"/>
  <c r="L24" i="11" a="1"/>
  <c r="L24" i="11" s="1"/>
  <c r="L25" i="11" a="1"/>
  <c r="L25" i="11" s="1"/>
  <c r="L26" i="11" a="1"/>
  <c r="L26" i="11" s="1"/>
  <c r="L27" i="11" a="1"/>
  <c r="L27" i="11" s="1"/>
  <c r="L28" i="11" a="1"/>
  <c r="L28" i="11" s="1"/>
  <c r="L29" i="11" a="1"/>
  <c r="L29" i="11" s="1"/>
  <c r="L30" i="11" a="1"/>
  <c r="L30" i="11" s="1"/>
  <c r="L31" i="11" a="1"/>
  <c r="L31" i="11" s="1"/>
  <c r="L32" i="11" a="1"/>
  <c r="L32" i="11" s="1"/>
  <c r="L33" i="11" a="1"/>
  <c r="L33" i="11" s="1"/>
  <c r="L34" i="11" a="1"/>
  <c r="L34" i="11" s="1"/>
  <c r="L35" i="11" a="1"/>
  <c r="L35" i="11" s="1"/>
  <c r="L36" i="11" a="1"/>
  <c r="L36" i="11" s="1"/>
  <c r="L37" i="11" a="1"/>
  <c r="L37" i="11" s="1"/>
  <c r="L38" i="11" a="1"/>
  <c r="L38" i="11" s="1"/>
  <c r="L39" i="11" a="1"/>
  <c r="L39" i="11" s="1"/>
  <c r="L40" i="11" a="1"/>
  <c r="L40" i="11" s="1"/>
  <c r="L41" i="11" a="1"/>
  <c r="L41" i="11" s="1"/>
  <c r="L42" i="11" a="1"/>
  <c r="L42" i="11" s="1"/>
  <c r="L43" i="11" a="1"/>
  <c r="L43" i="11" s="1"/>
  <c r="L44" i="11" a="1"/>
  <c r="L44" i="11" s="1"/>
  <c r="L45" i="11" a="1"/>
  <c r="L45" i="11" s="1"/>
  <c r="L46" i="11" a="1"/>
  <c r="L46" i="11" s="1"/>
  <c r="L47" i="11" a="1"/>
  <c r="L47" i="11" s="1"/>
  <c r="L48" i="11" a="1"/>
  <c r="L48" i="11" s="1"/>
  <c r="L49" i="11" a="1"/>
  <c r="L49" i="11" s="1"/>
  <c r="L50" i="11" a="1"/>
  <c r="L50" i="11" s="1"/>
  <c r="L51" i="11" a="1"/>
  <c r="L51" i="11" s="1"/>
  <c r="L52" i="11" a="1"/>
  <c r="L52" i="11" s="1"/>
  <c r="L53" i="11" a="1"/>
  <c r="L53" i="11" s="1"/>
  <c r="L54" i="11" a="1"/>
  <c r="L54" i="11" s="1"/>
  <c r="L55" i="11" a="1"/>
  <c r="L55" i="11" s="1"/>
  <c r="L56" i="11" a="1"/>
  <c r="L56" i="11" s="1"/>
  <c r="L57" i="11" a="1"/>
  <c r="L57" i="11" s="1"/>
  <c r="L58" i="11" a="1"/>
  <c r="L58" i="11" s="1"/>
  <c r="M58" i="13" a="1"/>
  <c r="M58" i="13" s="1"/>
  <c r="L58" i="13" a="1"/>
  <c r="L58" i="13" s="1"/>
  <c r="M57" i="13" a="1"/>
  <c r="M57" i="13" s="1"/>
  <c r="L57" i="13" a="1"/>
  <c r="L57" i="13" s="1"/>
  <c r="M56" i="13" a="1"/>
  <c r="M56" i="13" s="1"/>
  <c r="L56" i="13" a="1"/>
  <c r="L56" i="13" s="1"/>
  <c r="M55" i="13" a="1"/>
  <c r="M55" i="13" s="1"/>
  <c r="L55" i="13" a="1"/>
  <c r="L55" i="13" s="1"/>
  <c r="M54" i="13" a="1"/>
  <c r="M54" i="13" s="1"/>
  <c r="L54" i="13" a="1"/>
  <c r="L54" i="13" s="1"/>
  <c r="M53" i="13" a="1"/>
  <c r="M53" i="13" s="1"/>
  <c r="L53" i="13" a="1"/>
  <c r="L53" i="13" s="1"/>
  <c r="M52" i="13" a="1"/>
  <c r="M52" i="13" s="1"/>
  <c r="L52" i="13" a="1"/>
  <c r="L52" i="13" s="1"/>
  <c r="M51" i="13" a="1"/>
  <c r="M51" i="13" s="1"/>
  <c r="L51" i="13" a="1"/>
  <c r="L51" i="13" s="1"/>
  <c r="M50" i="13" a="1"/>
  <c r="M50" i="13" s="1"/>
  <c r="L50" i="13" a="1"/>
  <c r="L50" i="13" s="1"/>
  <c r="M49" i="13" a="1"/>
  <c r="M49" i="13" s="1"/>
  <c r="L49" i="13" a="1"/>
  <c r="L49" i="13" s="1"/>
  <c r="M48" i="13" a="1"/>
  <c r="M48" i="13" s="1"/>
  <c r="L48" i="13" a="1"/>
  <c r="L48" i="13" s="1"/>
  <c r="M47" i="13" a="1"/>
  <c r="M47" i="13" s="1"/>
  <c r="L47" i="13" a="1"/>
  <c r="L47" i="13" s="1"/>
  <c r="M46" i="13" a="1"/>
  <c r="M46" i="13" s="1"/>
  <c r="L46" i="13" a="1"/>
  <c r="L46" i="13" s="1"/>
  <c r="M45" i="13" a="1"/>
  <c r="M45" i="13" s="1"/>
  <c r="L45" i="13" a="1"/>
  <c r="L45" i="13" s="1"/>
  <c r="M44" i="13" a="1"/>
  <c r="M44" i="13" s="1"/>
  <c r="L44" i="13" a="1"/>
  <c r="L44" i="13" s="1"/>
  <c r="M43" i="13" a="1"/>
  <c r="M43" i="13" s="1"/>
  <c r="L43" i="13" a="1"/>
  <c r="L43" i="13" s="1"/>
  <c r="M42" i="13" a="1"/>
  <c r="M42" i="13" s="1"/>
  <c r="L42" i="13" a="1"/>
  <c r="L42" i="13" s="1"/>
  <c r="M41" i="13" a="1"/>
  <c r="M41" i="13" s="1"/>
  <c r="L41" i="13" a="1"/>
  <c r="L41" i="13" s="1"/>
  <c r="M40" i="13" a="1"/>
  <c r="M40" i="13" s="1"/>
  <c r="L40" i="13" a="1"/>
  <c r="L40" i="13" s="1"/>
  <c r="M39" i="13" a="1"/>
  <c r="M39" i="13" s="1"/>
  <c r="L39" i="13" a="1"/>
  <c r="L39" i="13" s="1"/>
  <c r="M38" i="13" a="1"/>
  <c r="M38" i="13" s="1"/>
  <c r="L38" i="13" a="1"/>
  <c r="L38" i="13" s="1"/>
  <c r="M37" i="13" a="1"/>
  <c r="M37" i="13" s="1"/>
  <c r="L37" i="13" a="1"/>
  <c r="L37" i="13" s="1"/>
  <c r="M36" i="13" a="1"/>
  <c r="M36" i="13" s="1"/>
  <c r="L36" i="13" a="1"/>
  <c r="L36" i="13" s="1"/>
  <c r="M35" i="13" a="1"/>
  <c r="M35" i="13" s="1"/>
  <c r="L35" i="13" a="1"/>
  <c r="L35" i="13" s="1"/>
  <c r="M34" i="13" a="1"/>
  <c r="M34" i="13" s="1"/>
  <c r="L34" i="13" a="1"/>
  <c r="L34" i="13" s="1"/>
  <c r="M33" i="13" a="1"/>
  <c r="M33" i="13" s="1"/>
  <c r="L33" i="13" a="1"/>
  <c r="L33" i="13" s="1"/>
  <c r="M32" i="13" a="1"/>
  <c r="M32" i="13" s="1"/>
  <c r="L32" i="13" a="1"/>
  <c r="L32" i="13" s="1"/>
  <c r="M31" i="13" a="1"/>
  <c r="M31" i="13" s="1"/>
  <c r="L31" i="13" a="1"/>
  <c r="L31" i="13" s="1"/>
  <c r="M30" i="13" a="1"/>
  <c r="M30" i="13" s="1"/>
  <c r="L30" i="13" a="1"/>
  <c r="L30" i="13" s="1"/>
  <c r="M29" i="13" a="1"/>
  <c r="M29" i="13" s="1"/>
  <c r="L29" i="13" a="1"/>
  <c r="L29" i="13" s="1"/>
  <c r="M28" i="13" a="1"/>
  <c r="M28" i="13" s="1"/>
  <c r="L28" i="13" a="1"/>
  <c r="L28" i="13" s="1"/>
  <c r="M27" i="13" a="1"/>
  <c r="M27" i="13" s="1"/>
  <c r="L27" i="13" a="1"/>
  <c r="L27" i="13" s="1"/>
  <c r="M26" i="13" a="1"/>
  <c r="M26" i="13" s="1"/>
  <c r="L26" i="13" a="1"/>
  <c r="L26" i="13" s="1"/>
  <c r="M25" i="13" a="1"/>
  <c r="M25" i="13" s="1"/>
  <c r="L25" i="13" a="1"/>
  <c r="L25" i="13" s="1"/>
  <c r="M24" i="13" a="1"/>
  <c r="M24" i="13" s="1"/>
  <c r="L24" i="13" a="1"/>
  <c r="L24" i="13" s="1"/>
  <c r="M23" i="13" a="1"/>
  <c r="M23" i="13" s="1"/>
  <c r="L23" i="13" a="1"/>
  <c r="L23" i="13" s="1"/>
  <c r="M22" i="13" a="1"/>
  <c r="M22" i="13" s="1"/>
  <c r="L22" i="13" a="1"/>
  <c r="L22" i="13" s="1"/>
  <c r="M21" i="13" a="1"/>
  <c r="M21" i="13" s="1"/>
  <c r="L21" i="13" a="1"/>
  <c r="L21" i="13" s="1"/>
  <c r="M20" i="13" a="1"/>
  <c r="M20" i="13" s="1"/>
  <c r="L20" i="13" a="1"/>
  <c r="L20" i="13" s="1"/>
  <c r="M19" i="13" a="1"/>
  <c r="M19" i="13" s="1"/>
  <c r="L19" i="13" a="1"/>
  <c r="L19" i="13" s="1"/>
  <c r="M18" i="13" a="1"/>
  <c r="M18" i="13" s="1"/>
  <c r="L18" i="13" a="1"/>
  <c r="L18" i="13" s="1"/>
  <c r="M17" i="13" a="1"/>
  <c r="M17" i="13" s="1"/>
  <c r="L17" i="13" a="1"/>
  <c r="L17" i="13" s="1"/>
  <c r="M16" i="13" a="1"/>
  <c r="M16" i="13" s="1"/>
  <c r="L16" i="13" a="1"/>
  <c r="L16" i="13" s="1"/>
  <c r="M15" i="13" a="1"/>
  <c r="M15" i="13" s="1"/>
  <c r="L15" i="13" a="1"/>
  <c r="L15" i="13" s="1"/>
  <c r="M14" i="13" a="1"/>
  <c r="M14" i="13" s="1"/>
  <c r="L14" i="13" a="1"/>
  <c r="L14" i="13" s="1"/>
  <c r="M13" i="13" a="1"/>
  <c r="M13" i="13" s="1"/>
  <c r="L13" i="13" a="1"/>
  <c r="L13" i="13" s="1"/>
  <c r="M12" i="13" a="1"/>
  <c r="M12" i="13" s="1"/>
  <c r="N12" i="13" s="1"/>
  <c r="M11" i="13" a="1"/>
  <c r="M11" i="13" s="1"/>
  <c r="L11" i="13" a="1"/>
  <c r="L11" i="13" s="1"/>
  <c r="M10" i="13" a="1"/>
  <c r="M10" i="13" s="1"/>
  <c r="N10" i="13" s="1"/>
  <c r="M9" i="13" a="1"/>
  <c r="M9" i="13" s="1"/>
  <c r="L9" i="13" a="1"/>
  <c r="L9" i="13" s="1"/>
  <c r="M8" i="13" a="1"/>
  <c r="M8" i="13" s="1"/>
  <c r="L8" i="13" a="1"/>
  <c r="L8" i="13" s="1"/>
  <c r="M7" i="13" a="1"/>
  <c r="M7" i="13" s="1"/>
  <c r="L7" i="13" a="1"/>
  <c r="L7" i="13" s="1"/>
  <c r="M6" i="13" a="1"/>
  <c r="M6" i="13" s="1"/>
  <c r="L6" i="13" a="1"/>
  <c r="L6" i="13" s="1"/>
  <c r="M5" i="13" a="1"/>
  <c r="M5" i="13" s="1"/>
  <c r="L5" i="13" a="1"/>
  <c r="L5" i="13" s="1"/>
  <c r="N8" i="15" l="1"/>
  <c r="N55" i="13"/>
  <c r="N51" i="15"/>
  <c r="N7" i="17"/>
  <c r="N15" i="17"/>
  <c r="N23" i="17"/>
  <c r="N31" i="17"/>
  <c r="N39" i="17"/>
  <c r="N47" i="17"/>
  <c r="N55" i="17"/>
  <c r="N50" i="14"/>
  <c r="N34" i="14"/>
  <c r="N12" i="17"/>
  <c r="N20" i="17"/>
  <c r="N28" i="17"/>
  <c r="N36" i="17"/>
  <c r="N44" i="17"/>
  <c r="N52" i="17"/>
  <c r="N5" i="11"/>
  <c r="N18" i="14"/>
  <c r="N6" i="17"/>
  <c r="N14" i="17"/>
  <c r="N22" i="17"/>
  <c r="N30" i="17"/>
  <c r="N38" i="17"/>
  <c r="N46" i="17"/>
  <c r="N54" i="17"/>
  <c r="N9" i="13"/>
  <c r="N15" i="13"/>
  <c r="N24" i="13"/>
  <c r="N42" i="13"/>
  <c r="N52" i="13"/>
  <c r="N5" i="14"/>
  <c r="N10" i="17"/>
  <c r="N18" i="17"/>
  <c r="N26" i="17"/>
  <c r="N34" i="17"/>
  <c r="N42" i="17"/>
  <c r="N50" i="17"/>
  <c r="N58" i="17"/>
  <c r="N17" i="13"/>
  <c r="N30" i="14"/>
  <c r="N35" i="15"/>
  <c r="N23" i="13"/>
  <c r="N41" i="13"/>
  <c r="N43" i="13"/>
  <c r="N49" i="13"/>
  <c r="N7" i="14"/>
  <c r="N20" i="13"/>
  <c r="N47" i="13"/>
  <c r="N9" i="17"/>
  <c r="N17" i="17"/>
  <c r="N25" i="17"/>
  <c r="N33" i="17"/>
  <c r="N41" i="17"/>
  <c r="N49" i="17"/>
  <c r="N57" i="17"/>
  <c r="N27" i="17"/>
  <c r="N35" i="17"/>
  <c r="N43" i="17"/>
  <c r="N51" i="17"/>
  <c r="N13" i="17"/>
  <c r="N16" i="17"/>
  <c r="N21" i="17"/>
  <c r="N24" i="17"/>
  <c r="N29" i="17"/>
  <c r="N32" i="17"/>
  <c r="N37" i="17"/>
  <c r="N40" i="17"/>
  <c r="N45" i="17"/>
  <c r="N48" i="17"/>
  <c r="N53" i="17"/>
  <c r="N56" i="17"/>
  <c r="N11" i="17"/>
  <c r="N19" i="17"/>
  <c r="N43" i="15"/>
  <c r="N16" i="13"/>
  <c r="N44" i="13"/>
  <c r="N48" i="13"/>
  <c r="N18" i="13"/>
  <c r="N50" i="13"/>
  <c r="N56" i="13"/>
  <c r="N58" i="13"/>
  <c r="N7" i="13"/>
  <c r="N33" i="13"/>
  <c r="N39" i="13"/>
  <c r="N19" i="13"/>
  <c r="N26" i="13"/>
  <c r="N28" i="13"/>
  <c r="N32" i="13"/>
  <c r="N51" i="13"/>
  <c r="N35" i="13"/>
  <c r="N8" i="13"/>
  <c r="N25" i="13"/>
  <c r="N27" i="13"/>
  <c r="N31" i="13"/>
  <c r="N34" i="13"/>
  <c r="N36" i="13"/>
  <c r="N40" i="13"/>
  <c r="N6" i="13"/>
  <c r="N14" i="13"/>
  <c r="N22" i="13"/>
  <c r="N30" i="13"/>
  <c r="N38" i="13"/>
  <c r="N46" i="13"/>
  <c r="N54" i="13"/>
  <c r="N11" i="13"/>
  <c r="N57" i="13"/>
  <c r="N5" i="13"/>
  <c r="N13" i="13"/>
  <c r="N21" i="13"/>
  <c r="N29" i="13"/>
  <c r="N37" i="13"/>
  <c r="N45" i="13"/>
  <c r="N53" i="13"/>
  <c r="N27" i="15"/>
  <c r="N19" i="15"/>
  <c r="N34" i="15"/>
  <c r="N18" i="15"/>
  <c r="N50" i="15"/>
  <c r="N46" i="15"/>
  <c r="N30" i="15"/>
  <c r="N14" i="15"/>
  <c r="N46" i="14"/>
  <c r="N14" i="14"/>
  <c r="N7" i="15"/>
  <c r="N55" i="15"/>
  <c r="N47" i="15"/>
  <c r="N39" i="15"/>
  <c r="N31" i="15"/>
  <c r="N23" i="15"/>
  <c r="N15" i="15"/>
  <c r="N29" i="15"/>
  <c r="N57" i="15"/>
  <c r="N53" i="15"/>
  <c r="N13" i="15"/>
  <c r="N25" i="15"/>
  <c r="N41" i="15"/>
  <c r="N21" i="15"/>
  <c r="N26" i="15"/>
  <c r="N37" i="15"/>
  <c r="N42" i="15"/>
  <c r="N58" i="15"/>
  <c r="N17" i="15"/>
  <c r="N22" i="15"/>
  <c r="N33" i="15"/>
  <c r="N38" i="15"/>
  <c r="N49" i="15"/>
  <c r="N54" i="15"/>
  <c r="N45" i="15"/>
  <c r="N10" i="15"/>
  <c r="N6" i="15"/>
  <c r="N11" i="15"/>
  <c r="N9" i="15"/>
  <c r="N12" i="15"/>
  <c r="N15" i="14"/>
  <c r="N55" i="14"/>
  <c r="N47" i="14"/>
  <c r="N39" i="14"/>
  <c r="N31" i="14"/>
  <c r="N23" i="14"/>
  <c r="N51" i="14"/>
  <c r="N43" i="14"/>
  <c r="N35" i="14"/>
  <c r="N27" i="14"/>
  <c r="N19" i="14"/>
  <c r="N45" i="14"/>
  <c r="N25" i="14"/>
  <c r="N41" i="14"/>
  <c r="N57" i="14"/>
  <c r="N21" i="14"/>
  <c r="N42" i="14"/>
  <c r="N58" i="14"/>
  <c r="N13" i="14"/>
  <c r="N29" i="14"/>
  <c r="N11" i="14"/>
  <c r="N26" i="14"/>
  <c r="N37" i="14"/>
  <c r="N53" i="14"/>
  <c r="N12" i="14"/>
  <c r="N17" i="14"/>
  <c r="N22" i="14"/>
  <c r="N33" i="14"/>
  <c r="N38" i="14"/>
  <c r="N49" i="14"/>
  <c r="N54" i="14"/>
  <c r="N10" i="14"/>
  <c r="N6" i="14"/>
  <c r="N9" i="14"/>
  <c r="N5" i="15"/>
  <c r="N16" i="15"/>
  <c r="N20" i="15"/>
  <c r="N24" i="15"/>
  <c r="N28" i="15"/>
  <c r="N32" i="15"/>
  <c r="N36" i="15"/>
  <c r="N40" i="15"/>
  <c r="N44" i="15"/>
  <c r="N48" i="15"/>
  <c r="N52" i="15"/>
  <c r="N56" i="15"/>
  <c r="N28" i="14"/>
  <c r="N32" i="14"/>
  <c r="N36" i="14"/>
  <c r="N40" i="14"/>
  <c r="N44" i="14"/>
  <c r="N48" i="14"/>
  <c r="N52" i="14"/>
  <c r="N56" i="14"/>
  <c r="N16" i="14"/>
  <c r="N20" i="14"/>
  <c r="N24" i="14"/>
  <c r="M58" i="11" a="1"/>
  <c r="M58" i="11" s="1"/>
  <c r="M57" i="11" a="1"/>
  <c r="M57" i="11" s="1"/>
  <c r="M56" i="11" a="1"/>
  <c r="M56" i="11" s="1"/>
  <c r="M55" i="11" a="1"/>
  <c r="M55" i="11" s="1"/>
  <c r="M54" i="11" a="1"/>
  <c r="M54" i="11" s="1"/>
  <c r="M53" i="11" a="1"/>
  <c r="M53" i="11" s="1"/>
  <c r="M52" i="11" a="1"/>
  <c r="M52" i="11" s="1"/>
  <c r="M51" i="11" a="1"/>
  <c r="M51" i="11" s="1"/>
  <c r="M50" i="11" a="1"/>
  <c r="M50" i="11" s="1"/>
  <c r="M49" i="11" a="1"/>
  <c r="M49" i="11" s="1"/>
  <c r="M48" i="11" a="1"/>
  <c r="M48" i="11" s="1"/>
  <c r="M47" i="11" a="1"/>
  <c r="M47" i="11" s="1"/>
  <c r="M46" i="11" a="1"/>
  <c r="M46" i="11" s="1"/>
  <c r="M45" i="11" a="1"/>
  <c r="M45" i="11" s="1"/>
  <c r="M44" i="11" a="1"/>
  <c r="M44" i="11" s="1"/>
  <c r="M43" i="11" a="1"/>
  <c r="M43" i="11" s="1"/>
  <c r="M42" i="11" a="1"/>
  <c r="M42" i="11" s="1"/>
  <c r="M41" i="11" a="1"/>
  <c r="M41" i="11" s="1"/>
  <c r="M40" i="11" a="1"/>
  <c r="M40" i="11" s="1"/>
  <c r="M39" i="11" a="1"/>
  <c r="M39" i="11" s="1"/>
  <c r="M38" i="11" a="1"/>
  <c r="M38" i="11" s="1"/>
  <c r="M37" i="11" a="1"/>
  <c r="M37" i="11" s="1"/>
  <c r="M36" i="11" a="1"/>
  <c r="M36" i="11" s="1"/>
  <c r="M35" i="11" a="1"/>
  <c r="M35" i="11" s="1"/>
  <c r="M34" i="11" a="1"/>
  <c r="M34" i="11" s="1"/>
  <c r="M33" i="11" a="1"/>
  <c r="M33" i="11" s="1"/>
  <c r="M32" i="11" a="1"/>
  <c r="M32" i="11" s="1"/>
  <c r="M31" i="11" a="1"/>
  <c r="M31" i="11" s="1"/>
  <c r="M30" i="11" a="1"/>
  <c r="M30" i="11" s="1"/>
  <c r="M29" i="11" a="1"/>
  <c r="M29" i="11" s="1"/>
  <c r="M28" i="11" a="1"/>
  <c r="M28" i="11" s="1"/>
  <c r="M27" i="11" a="1"/>
  <c r="M27" i="11" s="1"/>
  <c r="M26" i="11" a="1"/>
  <c r="M26" i="11" s="1"/>
  <c r="M25" i="11" a="1"/>
  <c r="M25" i="11" s="1"/>
  <c r="M24" i="11" a="1"/>
  <c r="M24" i="11" s="1"/>
  <c r="M23" i="11" a="1"/>
  <c r="M23" i="11" s="1"/>
  <c r="M22" i="11" a="1"/>
  <c r="M22" i="11" s="1"/>
  <c r="M21" i="11" a="1"/>
  <c r="M21" i="11" s="1"/>
  <c r="M20" i="11" a="1"/>
  <c r="M20" i="11" s="1"/>
  <c r="M19" i="11" a="1"/>
  <c r="M19" i="11" s="1"/>
  <c r="M18" i="11" a="1"/>
  <c r="M18" i="11" s="1"/>
  <c r="M17" i="11" a="1"/>
  <c r="M17" i="11" s="1"/>
  <c r="M16" i="11" a="1"/>
  <c r="M16" i="11" s="1"/>
  <c r="M15" i="11" a="1"/>
  <c r="M15" i="11" s="1"/>
  <c r="M14" i="11" a="1"/>
  <c r="M14" i="11" s="1"/>
  <c r="M13" i="11" a="1"/>
  <c r="M13" i="11" s="1"/>
  <c r="M12" i="11" a="1"/>
  <c r="M12" i="11" s="1"/>
  <c r="N12" i="11" s="1"/>
  <c r="M11" i="11" a="1"/>
  <c r="M11" i="11" s="1"/>
  <c r="M10" i="11" a="1"/>
  <c r="M10" i="11" s="1"/>
  <c r="N10" i="11" s="1"/>
  <c r="M9" i="11" a="1"/>
  <c r="M9" i="11" s="1"/>
  <c r="M7" i="11" a="1"/>
  <c r="M7" i="11" s="1"/>
  <c r="M6" i="11" a="1"/>
  <c r="M6" i="11" s="1"/>
  <c r="N9" i="11" l="1"/>
  <c r="N15" i="11"/>
  <c r="N19" i="11"/>
  <c r="N23" i="11"/>
  <c r="N27" i="11"/>
  <c r="N31" i="11"/>
  <c r="N35" i="11"/>
  <c r="N39" i="11"/>
  <c r="N43" i="11"/>
  <c r="N47" i="11"/>
  <c r="N51" i="11"/>
  <c r="N55" i="11"/>
  <c r="N11" i="11"/>
  <c r="N7" i="11"/>
  <c r="N13" i="11"/>
  <c r="N17" i="11"/>
  <c r="N21" i="11"/>
  <c r="N25" i="11"/>
  <c r="N29" i="11"/>
  <c r="N33" i="11"/>
  <c r="N37" i="11"/>
  <c r="N41" i="11"/>
  <c r="N45" i="11"/>
  <c r="N49" i="11"/>
  <c r="N53" i="11"/>
  <c r="N57" i="11"/>
  <c r="N6" i="11"/>
  <c r="N16" i="11"/>
  <c r="N20" i="11"/>
  <c r="N24" i="11"/>
  <c r="N28" i="11"/>
  <c r="N32" i="11"/>
  <c r="N36" i="11"/>
  <c r="N40" i="11"/>
  <c r="N44" i="11"/>
  <c r="N48" i="11"/>
  <c r="N52" i="11"/>
  <c r="N56" i="11"/>
  <c r="N14" i="11"/>
  <c r="N18" i="11"/>
  <c r="N22" i="11"/>
  <c r="N26" i="11"/>
  <c r="N30" i="11"/>
  <c r="N34" i="11"/>
  <c r="N38" i="11"/>
  <c r="N42" i="11"/>
  <c r="N46" i="11"/>
  <c r="N50" i="11"/>
  <c r="N54" i="11"/>
  <c r="N58"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<sst xmlns="http://schemas.openxmlformats.org/spreadsheetml/2006/main" count="308" uniqueCount="90">
  <si>
    <t>2020 Travel Diary</t>
  </si>
  <si>
    <t>Month</t>
  </si>
  <si>
    <t>Week</t>
  </si>
  <si>
    <t>Week Commencing</t>
  </si>
  <si>
    <t>Event Date</t>
  </si>
  <si>
    <t>Event</t>
  </si>
  <si>
    <t>Trip Distance (km)</t>
  </si>
  <si>
    <t>Intended mode of transport</t>
  </si>
  <si>
    <t>Can you reduce your travel impact?</t>
  </si>
  <si>
    <t>What is my best alternative?</t>
  </si>
  <si>
    <t>Did you implement any changes?</t>
  </si>
  <si>
    <t>Intended Trip Carbon 
(kg CO2e)</t>
  </si>
  <si>
    <t>Alternative Trip Carbon 
(kg CO2e)</t>
  </si>
  <si>
    <t>Carbon Saving
 (kg CO2e)</t>
  </si>
  <si>
    <t>Comments</t>
  </si>
  <si>
    <t>September</t>
  </si>
  <si>
    <t>International Flight - Economy</t>
  </si>
  <si>
    <t>Yes</t>
  </si>
  <si>
    <t>Video Conferencing</t>
  </si>
  <si>
    <t>October</t>
  </si>
  <si>
    <t>November</t>
  </si>
  <si>
    <t>December</t>
  </si>
  <si>
    <t>January</t>
  </si>
  <si>
    <t>February</t>
  </si>
  <si>
    <t>March</t>
  </si>
  <si>
    <t>April</t>
  </si>
  <si>
    <t>May</t>
  </si>
  <si>
    <t>June</t>
  </si>
  <si>
    <t>July</t>
  </si>
  <si>
    <t>August</t>
  </si>
  <si>
    <t>Video conferencing</t>
  </si>
  <si>
    <t>Bus, train or other</t>
  </si>
  <si>
    <t>Attendance not necessary</t>
  </si>
  <si>
    <t>Attendence necessary</t>
  </si>
  <si>
    <t>Business Travel Diary &amp; Carbon Calculator</t>
  </si>
  <si>
    <t>Introduction</t>
  </si>
  <si>
    <t xml:space="preserve">Welcome to the University Of Bristol's Business Travel Diary &amp; Carbon Calculator. 
Academic and business travel is an integral part of University life, but it also has significant impacts – in particular on the levels of carbon emissions driving climate change. Thinking differently about travel can reduce these impacts while maintaining the essential value of the University’s connections with the outside world.
In line with our Climate Emergency declaration we aim to reduce our greenhouse gas emissions from business travel. We hope to make this easier through the use of this Business Travel Diary and the associated Toolkit. 
The purpose of this tool is to collect local data on business travel and help assess how the carbon impact of individual trips could be reduced. It also enables users to calculate carbon savings from trips.
</t>
  </si>
  <si>
    <r>
      <rPr>
        <sz val="11"/>
        <color theme="1"/>
        <rFont val="Calibri"/>
        <family val="2"/>
        <scheme val="minor"/>
      </rPr>
      <t>See our</t>
    </r>
    <r>
      <rPr>
        <u/>
        <sz val="11"/>
        <color theme="10"/>
        <rFont val="Calibri"/>
        <family val="2"/>
        <scheme val="minor"/>
      </rPr>
      <t xml:space="preserve"> Business Travel Toolkit</t>
    </r>
    <r>
      <rPr>
        <sz val="11"/>
        <color theme="1"/>
        <rFont val="Calibri"/>
        <family val="2"/>
        <scheme val="minor"/>
      </rPr>
      <t xml:space="preserve"> for additional information.</t>
    </r>
  </si>
  <si>
    <t>How to Use</t>
  </si>
  <si>
    <r>
      <t xml:space="preserve">1. Input scheduled trips into the "Diary" tab for that year. It is also possible to do this post-trip as it is useful for the University to know potential reductions even if they weren't implemented.
2. Answer the associated questions to get a feel for what a sustainable traveller should be considering. 
</t>
    </r>
    <r>
      <rPr>
        <b/>
        <sz val="11"/>
        <color theme="1"/>
        <rFont val="Calibri"/>
        <family val="2"/>
        <scheme val="minor"/>
      </rPr>
      <t xml:space="preserve">Trip Distance: </t>
    </r>
    <r>
      <rPr>
        <sz val="11"/>
        <color theme="1"/>
        <rFont val="Calibri"/>
        <family val="2"/>
        <scheme val="minor"/>
      </rPr>
      <t xml:space="preserve">Ensure you include the distance for the entire, round trip. 
</t>
    </r>
    <r>
      <rPr>
        <b/>
        <sz val="11"/>
        <color theme="1"/>
        <rFont val="Calibri"/>
        <family val="2"/>
        <scheme val="minor"/>
      </rPr>
      <t xml:space="preserve">Intended Mode of transport: </t>
    </r>
    <r>
      <rPr>
        <sz val="11"/>
        <color theme="1"/>
        <rFont val="Calibri"/>
        <family val="2"/>
        <scheme val="minor"/>
      </rPr>
      <t xml:space="preserve">The mode of transport you would normally use or intend to use.
</t>
    </r>
    <r>
      <rPr>
        <b/>
        <sz val="11"/>
        <color theme="1"/>
        <rFont val="Calibri"/>
        <family val="2"/>
        <scheme val="minor"/>
      </rPr>
      <t>Can you reduce your travel impact?</t>
    </r>
    <r>
      <rPr>
        <sz val="11"/>
        <color theme="1"/>
        <rFont val="Calibri"/>
        <family val="2"/>
        <scheme val="minor"/>
      </rPr>
      <t xml:space="preserve">: Find out about your options in the Business Travel Toolkit. If the answer is 'Yes', move on to the next column. 
</t>
    </r>
    <r>
      <rPr>
        <b/>
        <sz val="11"/>
        <color theme="1"/>
        <rFont val="Calibri"/>
        <family val="2"/>
        <scheme val="minor"/>
      </rPr>
      <t>What is my best alternative?:</t>
    </r>
    <r>
      <rPr>
        <sz val="11"/>
        <color theme="1"/>
        <rFont val="Calibri"/>
        <family val="2"/>
        <scheme val="minor"/>
      </rPr>
      <t xml:space="preserve"> A feasible, sustainable alternative. 
</t>
    </r>
    <r>
      <rPr>
        <b/>
        <sz val="11"/>
        <color theme="1"/>
        <rFont val="Calibri"/>
        <family val="2"/>
        <scheme val="minor"/>
      </rPr>
      <t xml:space="preserve">Changes Implemented: </t>
    </r>
    <r>
      <rPr>
        <sz val="11"/>
        <color theme="1"/>
        <rFont val="Calibri"/>
        <family val="2"/>
        <scheme val="minor"/>
      </rPr>
      <t xml:space="preserve">Fill this in after you have been on the trip. 
</t>
    </r>
    <r>
      <rPr>
        <b/>
        <sz val="11"/>
        <color theme="1"/>
        <rFont val="Calibri"/>
        <family val="2"/>
        <scheme val="minor"/>
      </rPr>
      <t>Comments</t>
    </r>
    <r>
      <rPr>
        <sz val="11"/>
        <color theme="1"/>
        <rFont val="Calibri"/>
        <family val="2"/>
        <scheme val="minor"/>
      </rPr>
      <t xml:space="preserve">: If you didn't implement any changes, please describe why not and what would help in future. 
</t>
    </r>
  </si>
  <si>
    <r>
      <rPr>
        <sz val="11"/>
        <color theme="1"/>
        <rFont val="Calibri"/>
        <family val="2"/>
        <scheme val="minor"/>
      </rPr>
      <t>3. Consider the ways you can reduce your impact - our</t>
    </r>
    <r>
      <rPr>
        <u/>
        <sz val="11"/>
        <color theme="10"/>
        <rFont val="Calibri"/>
        <family val="2"/>
        <scheme val="minor"/>
      </rPr>
      <t xml:space="preserve"> Business Travel Decision Tree</t>
    </r>
    <r>
      <rPr>
        <sz val="11"/>
        <color theme="1"/>
        <rFont val="Calibri"/>
        <family val="2"/>
        <scheme val="minor"/>
      </rPr>
      <t xml:space="preserve"> can help. Re-evaluate your transport options and adjust them to reduce your emissions. </t>
    </r>
  </si>
  <si>
    <t>4. Share your Diary with the Sustainability Team (green-labs@bristol.ac.uk)</t>
  </si>
  <si>
    <t>MH_ksn3NTkql2rGM8aQVG5XpmMQhVSZHjULOgEwzYhNUQlg0OUg1Ujg1V1RaWUFXRVZPTlpHMkpPQi4u</t>
  </si>
  <si>
    <t>Form1</t>
  </si>
  <si>
    <t>{b86c3812-8f12-4ead-b2bf-5af792ba525a}</t>
  </si>
  <si>
    <t>2019/20 Travel Diary</t>
  </si>
  <si>
    <t>Comments (e.g. what are the barriers to lower carbon travel options?; suggestions)</t>
  </si>
  <si>
    <t>2020/21 Travel Diary</t>
  </si>
  <si>
    <t>2021/22 Travel Diary</t>
  </si>
  <si>
    <t>2022/23 Travel Diary</t>
  </si>
  <si>
    <t>waiting to be updated in June</t>
  </si>
  <si>
    <t xml:space="preserve">Mode </t>
  </si>
  <si>
    <t>kg CO2e per passenger km
(2020 DEFRA, for 19/20 diary)</t>
  </si>
  <si>
    <t>kg CO2e per passenger km
(2021 DEFRA, for 20/21 diary)</t>
  </si>
  <si>
    <t>kg CO2e per passenger km
(2022 DEFRA, for 21/22 diary)</t>
  </si>
  <si>
    <t>kg CO2e per passenger km
(2023 DEFRA, for 22/23 diary)</t>
  </si>
  <si>
    <t>Motorbike</t>
  </si>
  <si>
    <t>Walk</t>
  </si>
  <si>
    <t>Cycle</t>
  </si>
  <si>
    <t>Rail (international)</t>
  </si>
  <si>
    <t>Rail (domestic)</t>
  </si>
  <si>
    <t>Bus</t>
  </si>
  <si>
    <t>Coach</t>
  </si>
  <si>
    <t>Taxi</t>
  </si>
  <si>
    <t>Car (average size, petrol, alone)</t>
  </si>
  <si>
    <t>Air (short haul, Economy)</t>
  </si>
  <si>
    <t>Air (long haul, Economy)</t>
  </si>
  <si>
    <t>Air (short haul, business)</t>
  </si>
  <si>
    <t>Air (long haul, Premium Economy)</t>
  </si>
  <si>
    <t>Air (domestic, all)</t>
  </si>
  <si>
    <t>Air (long haul, business)</t>
  </si>
  <si>
    <t>Air (long haul, First)</t>
  </si>
  <si>
    <t>Ferry</t>
  </si>
  <si>
    <t>Intended Mode of transport</t>
  </si>
  <si>
    <t>Can You Reduce Your Travel Impact</t>
  </si>
  <si>
    <t>What Are My Alternatives?</t>
  </si>
  <si>
    <t>Trip Complete</t>
  </si>
  <si>
    <t>Attending Remotely</t>
  </si>
  <si>
    <t>Not attending</t>
  </si>
  <si>
    <t>Car</t>
  </si>
  <si>
    <t>No</t>
  </si>
  <si>
    <t>Car Share</t>
  </si>
  <si>
    <t>Cycle/Walk</t>
  </si>
  <si>
    <t>Bus/Coach</t>
  </si>
  <si>
    <t>Domestic Train</t>
  </si>
  <si>
    <t>International Train</t>
  </si>
  <si>
    <t>Domestic Flight</t>
  </si>
  <si>
    <t>International Flight - Business</t>
  </si>
  <si>
    <t>kg CO2e per passenger km (2019 DEFRA)</t>
  </si>
  <si>
    <t>Car (average size, alone)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</si>
</sst>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00_-;\-* #,##0.00_-;_-* &quot;-&quot;??_-;_-@_-"/>
  </numFmts>
  <fonts count="25">
    <font>
      <sz val="11"/>
      <color theme="1"/>
      <name val="Calibri"/>
      <family val="2"/>
      <scheme val="minor"/>
    </font>
    <font>
      <sz val="10"/>
      <color theme="1"/>
      <name val="Calibri"/>
      <family val="2"/>
      <scheme val="minor"/>
    </font>
    <font>
      <sz val="11"/>
      <name val="Calibri"/>
      <family val="2"/>
      <scheme val="minor"/>
    </font>
    <font>
      <sz val="10"/>
      <name val="Calibri"/>
      <family val="2"/>
      <scheme val="minor"/>
    </font>
    <font>
      <b/>
      <sz val="11"/>
      <color theme="1"/>
      <name val="Calibri"/>
      <family val="2"/>
      <scheme val="minor"/>
    </font>
    <font>
      <b/>
      <sz val="11"/>
      <name val="Calibri"/>
      <family val="2"/>
      <scheme val="minor"/>
    </font>
    <font>
      <b/>
      <sz val="20"/>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color theme="1"/>
      <name val="Calibri"/>
      <family val="2"/>
      <scheme val="minor"/>
    </font>
    <font>
      <sz val="10"/>
      <name val="Arial"/>
      <family val="2"/>
    </font>
    <font>
      <u/>
      <sz val="11"/>
      <color indexed="12"/>
      <name val="Calibri"/>
      <family val="2"/>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b/>
      <sz val="10"/>
      <color theme="0"/>
      <name val="Arial"/>
      <family val="2"/>
    </font>
    <font>
      <sz val="11"/>
      <color theme="1"/>
      <name val="Arial"/>
      <family val="2"/>
    </font>
    <font>
      <sz val="18"/>
      <color theme="3"/>
      <name val="Calibri Light"/>
      <family val="2"/>
      <scheme val="major"/>
    </font>
    <font>
      <sz val="10"/>
      <color theme="0"/>
      <name val="Calibri"/>
      <family val="2"/>
      <scheme val="minor"/>
    </font>
  </fonts>
  <fills count="42">
    <fill>
      <patternFill patternType="none"/>
    </fill>
    <fill>
      <patternFill patternType="gray125"/>
    </fill>
    <fill>
      <patternFill patternType="solid">
        <fgColor rgb="FFF4B084"/>
        <bgColor indexed="64"/>
      </patternFill>
    </fill>
    <fill>
      <patternFill patternType="solid">
        <fgColor rgb="FFA9D08E"/>
        <bgColor indexed="64"/>
      </patternFill>
    </fill>
    <fill>
      <patternFill patternType="solid">
        <fgColor rgb="FFFF000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s>
  <borders count="4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rgb="FFAEAAAA"/>
      </left>
      <right style="thin">
        <color rgb="FFAEAAAA"/>
      </right>
      <top style="thin">
        <color rgb="FFAEAAAA"/>
      </top>
      <bottom style="thin">
        <color rgb="FFAEAAAA"/>
      </bottom>
      <diagonal/>
    </border>
    <border>
      <left style="thin">
        <color rgb="FFAEAAAA"/>
      </left>
      <right style="thin">
        <color rgb="FFAEAAAA"/>
      </right>
      <top/>
      <bottom style="thin">
        <color rgb="FFAEAAAA"/>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style="medium">
        <color rgb="FF548235"/>
      </left>
      <right style="medium">
        <color rgb="FF548235"/>
      </right>
      <top style="medium">
        <color rgb="FF548235"/>
      </top>
      <bottom style="medium">
        <color rgb="FF548235"/>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47">
    <xf numFmtId="0" fontId="0" fillId="0" borderId="0"/>
    <xf numFmtId="0" fontId="8" fillId="0" borderId="0"/>
    <xf numFmtId="0" fontId="9" fillId="0" borderId="0" applyNumberFormat="0" applyFill="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7" borderId="0" applyNumberFormat="0" applyBorder="0" applyAlignment="0" applyProtection="0"/>
    <xf numFmtId="0" fontId="11" fillId="35" borderId="38" applyNumberFormat="0" applyAlignment="0" applyProtection="0"/>
    <xf numFmtId="0" fontId="15" fillId="36" borderId="39" applyNumberFormat="0" applyProtection="0">
      <alignment vertical="center"/>
    </xf>
    <xf numFmtId="0" fontId="16" fillId="9" borderId="33" applyNumberFormat="0" applyAlignment="0" applyProtection="0"/>
    <xf numFmtId="164" fontId="8" fillId="0" borderId="0" applyFont="0" applyFill="0" applyBorder="0" applyAlignment="0" applyProtection="0"/>
    <xf numFmtId="165" fontId="8"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2" fillId="0" borderId="0" applyNumberFormat="0" applyFill="0" applyBorder="0" applyAlignment="0" applyProtection="0">
      <alignment vertical="top"/>
      <protection locked="0"/>
    </xf>
    <xf numFmtId="0" fontId="11" fillId="37" borderId="32" applyNumberFormat="0" applyBorder="0" applyAlignment="0" applyProtection="0"/>
    <xf numFmtId="0" fontId="11" fillId="38" borderId="0">
      <alignment vertical="center"/>
    </xf>
    <xf numFmtId="0" fontId="11" fillId="39" borderId="40" applyNumberFormat="0" applyAlignment="0" applyProtection="0"/>
    <xf numFmtId="0" fontId="20" fillId="8" borderId="0" applyNumberFormat="0" applyBorder="0" applyAlignment="0" applyProtection="0"/>
    <xf numFmtId="0" fontId="8" fillId="10" borderId="34" applyNumberFormat="0" applyFont="0" applyAlignment="0" applyProtection="0"/>
    <xf numFmtId="0" fontId="21" fillId="40" borderId="41" applyNumberFormat="0" applyAlignment="0" applyProtection="0"/>
    <xf numFmtId="9" fontId="22" fillId="0" borderId="0" applyFont="0" applyFill="0" applyBorder="0" applyAlignment="0" applyProtection="0"/>
    <xf numFmtId="0" fontId="11" fillId="41" borderId="42" applyNumberFormat="0" applyProtection="0">
      <alignment vertical="center"/>
    </xf>
    <xf numFmtId="0" fontId="23" fillId="0" borderId="0" applyNumberFormat="0" applyFill="0" applyBorder="0" applyAlignment="0" applyProtection="0"/>
    <xf numFmtId="0" fontId="21" fillId="4" borderId="0" applyNumberFormat="0" applyBorder="0" applyAlignment="0" applyProtection="0"/>
  </cellStyleXfs>
  <cellXfs count="84">
    <xf numFmtId="0" fontId="0" fillId="0" borderId="0" xfId="0"/>
    <xf numFmtId="0" fontId="0" fillId="0" borderId="1" xfId="0" applyBorder="1"/>
    <xf numFmtId="0" fontId="0" fillId="0" borderId="2" xfId="0" applyBorder="1"/>
    <xf numFmtId="0" fontId="0" fillId="0" borderId="4" xfId="0" applyBorder="1"/>
    <xf numFmtId="0" fontId="1" fillId="0" borderId="1" xfId="0" applyFont="1" applyBorder="1" applyAlignment="1">
      <alignment vertical="center"/>
    </xf>
    <xf numFmtId="0" fontId="1" fillId="0" borderId="4" xfId="0" applyFont="1" applyBorder="1" applyAlignment="1">
      <alignment vertical="center"/>
    </xf>
    <xf numFmtId="0" fontId="2" fillId="0" borderId="1" xfId="0" applyFont="1" applyBorder="1"/>
    <xf numFmtId="0" fontId="3" fillId="0" borderId="1" xfId="0" applyFont="1" applyBorder="1" applyAlignment="1">
      <alignment vertical="center"/>
    </xf>
    <xf numFmtId="49" fontId="0" fillId="0" borderId="0" xfId="0" applyNumberFormat="1"/>
    <xf numFmtId="0" fontId="0" fillId="2" borderId="8" xfId="0" applyFill="1" applyBorder="1"/>
    <xf numFmtId="0" fontId="0" fillId="2" borderId="9" xfId="0" applyFill="1" applyBorder="1"/>
    <xf numFmtId="0" fontId="0" fillId="3" borderId="9" xfId="0" applyFill="1" applyBorder="1"/>
    <xf numFmtId="0" fontId="0" fillId="4" borderId="9" xfId="0" applyFill="1" applyBorder="1"/>
    <xf numFmtId="14" fontId="0" fillId="0" borderId="1" xfId="0" applyNumberFormat="1" applyBorder="1"/>
    <xf numFmtId="14" fontId="0" fillId="0" borderId="4" xfId="0" applyNumberFormat="1" applyBorder="1"/>
    <xf numFmtId="0" fontId="0" fillId="0" borderId="13" xfId="0" applyBorder="1" applyProtection="1">
      <protection locked="0"/>
    </xf>
    <xf numFmtId="0" fontId="7" fillId="0" borderId="6" xfId="0" applyFont="1" applyBorder="1" applyAlignment="1">
      <alignment horizontal="center" vertical="top" wrapText="1"/>
    </xf>
    <xf numFmtId="14" fontId="7" fillId="0" borderId="6" xfId="0" applyNumberFormat="1" applyFont="1" applyBorder="1" applyAlignment="1">
      <alignment horizontal="center" vertical="top" wrapText="1"/>
    </xf>
    <xf numFmtId="0" fontId="7" fillId="0" borderId="13" xfId="0" applyFont="1" applyBorder="1" applyAlignment="1">
      <alignment horizontal="center" vertical="top" wrapText="1"/>
    </xf>
    <xf numFmtId="0" fontId="0" fillId="0" borderId="2" xfId="0" applyBorder="1" applyAlignment="1">
      <alignment horizontal="left" vertical="top" wrapText="1"/>
    </xf>
    <xf numFmtId="0" fontId="7" fillId="0" borderId="6" xfId="0" applyFont="1"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xf>
    <xf numFmtId="14" fontId="0" fillId="0" borderId="7" xfId="0" applyNumberFormat="1" applyBorder="1" applyAlignment="1">
      <alignment horizontal="left"/>
    </xf>
    <xf numFmtId="14" fontId="0" fillId="0" borderId="6" xfId="0" applyNumberFormat="1" applyBorder="1" applyAlignment="1" applyProtection="1">
      <alignment horizontal="left"/>
      <protection locked="0"/>
    </xf>
    <xf numFmtId="0" fontId="0" fillId="0" borderId="6" xfId="0" applyBorder="1" applyAlignment="1" applyProtection="1">
      <alignment horizontal="left"/>
      <protection locked="0"/>
    </xf>
    <xf numFmtId="0" fontId="0" fillId="0" borderId="6" xfId="0" quotePrefix="1" applyBorder="1" applyAlignment="1" applyProtection="1">
      <alignment horizontal="left"/>
      <protection locked="0"/>
    </xf>
    <xf numFmtId="0" fontId="0" fillId="0" borderId="13" xfId="0" applyBorder="1" applyAlignment="1" applyProtection="1">
      <alignment horizontal="left"/>
      <protection locked="0"/>
    </xf>
    <xf numFmtId="14" fontId="0" fillId="0" borderId="12" xfId="0" applyNumberFormat="1" applyBorder="1" applyAlignment="1">
      <alignment horizontal="left"/>
    </xf>
    <xf numFmtId="0" fontId="0" fillId="0" borderId="7" xfId="0" applyBorder="1" applyAlignment="1" applyProtection="1">
      <alignment horizontal="left"/>
      <protection locked="0"/>
    </xf>
    <xf numFmtId="14" fontId="0" fillId="0" borderId="7" xfId="0" applyNumberFormat="1" applyBorder="1" applyAlignment="1" applyProtection="1">
      <alignment horizontal="left"/>
      <protection locked="0"/>
    </xf>
    <xf numFmtId="0" fontId="5" fillId="0" borderId="15" xfId="0" applyFont="1" applyBorder="1"/>
    <xf numFmtId="0" fontId="2" fillId="0" borderId="15" xfId="0" applyFont="1" applyBorder="1"/>
    <xf numFmtId="0" fontId="0" fillId="0" borderId="15" xfId="0" applyBorder="1"/>
    <xf numFmtId="0" fontId="0" fillId="5" borderId="16" xfId="0" applyFill="1" applyBorder="1"/>
    <xf numFmtId="0" fontId="0" fillId="0" borderId="16" xfId="0" applyBorder="1"/>
    <xf numFmtId="0" fontId="0" fillId="0" borderId="17" xfId="0" applyBorder="1"/>
    <xf numFmtId="0" fontId="0" fillId="0" borderId="10" xfId="0" applyBorder="1" applyProtection="1">
      <protection locked="0"/>
    </xf>
    <xf numFmtId="0" fontId="0" fillId="0" borderId="11" xfId="0" applyBorder="1" applyProtection="1">
      <protection locked="0"/>
    </xf>
    <xf numFmtId="0" fontId="7" fillId="0" borderId="14" xfId="0" applyFont="1" applyBorder="1" applyAlignment="1" applyProtection="1">
      <alignment horizontal="center" vertical="top" wrapText="1"/>
      <protection locked="0"/>
    </xf>
    <xf numFmtId="2" fontId="0" fillId="0" borderId="14" xfId="0" applyNumberFormat="1" applyBorder="1" applyAlignment="1" applyProtection="1">
      <alignment horizontal="left"/>
      <protection locked="0"/>
    </xf>
    <xf numFmtId="0" fontId="0" fillId="5" borderId="0" xfId="0" applyFill="1"/>
    <xf numFmtId="0" fontId="0" fillId="5" borderId="10" xfId="0" applyFill="1" applyBorder="1"/>
    <xf numFmtId="0" fontId="7" fillId="5" borderId="0" xfId="0" applyFont="1" applyFill="1"/>
    <xf numFmtId="0" fontId="9" fillId="5" borderId="0" xfId="2" applyFill="1" applyBorder="1" applyProtection="1"/>
    <xf numFmtId="0" fontId="4" fillId="0" borderId="15" xfId="0" applyFont="1" applyBorder="1" applyAlignment="1">
      <alignment wrapText="1"/>
    </xf>
    <xf numFmtId="0" fontId="24" fillId="4" borderId="1" xfId="0" applyFont="1" applyFill="1" applyBorder="1" applyAlignment="1">
      <alignment vertical="center"/>
    </xf>
    <xf numFmtId="0" fontId="13" fillId="4" borderId="1" xfId="0" applyFont="1" applyFill="1" applyBorder="1"/>
    <xf numFmtId="0" fontId="4" fillId="0" borderId="0" xfId="0" applyFont="1" applyAlignment="1">
      <alignment wrapText="1"/>
    </xf>
    <xf numFmtId="0" fontId="2" fillId="0" borderId="43" xfId="0" applyFont="1" applyBorder="1"/>
    <xf numFmtId="0" fontId="0" fillId="0" borderId="43" xfId="0" applyBorder="1"/>
    <xf numFmtId="0" fontId="0" fillId="0" borderId="44" xfId="0" applyBorder="1"/>
    <xf numFmtId="0" fontId="5" fillId="0" borderId="25" xfId="0" applyFont="1" applyBorder="1"/>
    <xf numFmtId="0" fontId="4" fillId="0" borderId="45" xfId="0" applyFont="1" applyBorder="1" applyAlignment="1">
      <alignment wrapText="1"/>
    </xf>
    <xf numFmtId="0" fontId="4" fillId="0" borderId="23" xfId="0" applyFont="1" applyBorder="1" applyAlignment="1">
      <alignment wrapText="1"/>
    </xf>
    <xf numFmtId="0" fontId="0" fillId="0" borderId="20" xfId="0" applyBorder="1"/>
    <xf numFmtId="0" fontId="0" fillId="0" borderId="46" xfId="0" applyBorder="1"/>
    <xf numFmtId="0" fontId="0" fillId="0" borderId="18" xfId="0" applyBorder="1"/>
    <xf numFmtId="0" fontId="1" fillId="0" borderId="7"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5" borderId="0" xfId="0" applyFont="1" applyFill="1" applyAlignment="1">
      <alignment horizontal="left" vertical="center"/>
    </xf>
    <xf numFmtId="49" fontId="0" fillId="5" borderId="26" xfId="0" applyNumberFormat="1" applyFill="1" applyBorder="1" applyAlignment="1">
      <alignment horizontal="left" vertical="top" wrapText="1"/>
    </xf>
    <xf numFmtId="49" fontId="0" fillId="5" borderId="27" xfId="0" applyNumberFormat="1" applyFill="1" applyBorder="1" applyAlignment="1">
      <alignment horizontal="left" vertical="top" wrapText="1"/>
    </xf>
    <xf numFmtId="49" fontId="0" fillId="5" borderId="28" xfId="0" applyNumberFormat="1" applyFill="1" applyBorder="1" applyAlignment="1">
      <alignment horizontal="left" vertical="top" wrapText="1"/>
    </xf>
    <xf numFmtId="0" fontId="0" fillId="5" borderId="18" xfId="0" applyFill="1" applyBorder="1" applyAlignment="1">
      <alignment horizontal="left" vertical="top" wrapText="1"/>
    </xf>
    <xf numFmtId="0" fontId="0" fillId="5" borderId="19" xfId="0" applyFill="1" applyBorder="1" applyAlignment="1">
      <alignment horizontal="left" vertical="top" wrapText="1"/>
    </xf>
    <xf numFmtId="0" fontId="0" fillId="5" borderId="20" xfId="0" applyFill="1" applyBorder="1" applyAlignment="1">
      <alignment horizontal="left" vertical="top" wrapText="1"/>
    </xf>
    <xf numFmtId="0" fontId="9" fillId="5" borderId="21" xfId="2" applyFill="1" applyBorder="1" applyAlignment="1" applyProtection="1">
      <alignment horizontal="left" vertical="top" wrapText="1"/>
      <protection locked="0"/>
    </xf>
    <xf numFmtId="0" fontId="9" fillId="5" borderId="0" xfId="2" applyFill="1" applyAlignment="1" applyProtection="1">
      <alignment horizontal="left" vertical="top" wrapText="1"/>
      <protection locked="0"/>
    </xf>
    <xf numFmtId="0" fontId="9" fillId="5" borderId="22" xfId="2" applyFill="1" applyBorder="1" applyAlignment="1" applyProtection="1">
      <alignment horizontal="left" vertical="top" wrapText="1"/>
      <protection locked="0"/>
    </xf>
    <xf numFmtId="0" fontId="0" fillId="5" borderId="23" xfId="0" applyFill="1" applyBorder="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9" fillId="5" borderId="29" xfId="2" applyFill="1" applyBorder="1" applyAlignment="1" applyProtection="1">
      <alignment horizontal="left" wrapText="1"/>
      <protection locked="0"/>
    </xf>
    <xf numFmtId="0" fontId="9" fillId="5" borderId="30" xfId="2" applyFill="1" applyBorder="1" applyAlignment="1" applyProtection="1">
      <alignment horizontal="left" wrapText="1"/>
      <protection locked="0"/>
    </xf>
    <xf numFmtId="0" fontId="9" fillId="5" borderId="31" xfId="2" applyFill="1" applyBorder="1" applyAlignment="1" applyProtection="1">
      <alignment horizontal="left" wrapText="1"/>
      <protection locked="0"/>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4" fontId="1" fillId="0" borderId="35" xfId="0" applyNumberFormat="1" applyFont="1" applyBorder="1" applyAlignment="1" applyProtection="1">
      <alignment horizontal="center" vertical="center"/>
      <protection locked="0"/>
    </xf>
    <xf numFmtId="14" fontId="1" fillId="0" borderId="36" xfId="0" applyNumberFormat="1" applyFont="1" applyBorder="1" applyAlignment="1" applyProtection="1">
      <alignment horizontal="center" vertical="center"/>
      <protection locked="0"/>
    </xf>
    <xf numFmtId="14" fontId="1" fillId="0" borderId="37" xfId="0" applyNumberFormat="1" applyFont="1" applyBorder="1" applyAlignment="1" applyProtection="1">
      <alignment horizontal="center" vertical="center"/>
      <protection locked="0"/>
    </xf>
  </cellXfs>
  <cellStyles count="47">
    <cellStyle name="20% - Accent1 2" xfId="3" xr:uid="{49B9C4DF-52FC-4DB0-9CCC-240CB88FFC10}"/>
    <cellStyle name="20% - Accent2 2" xfId="4" xr:uid="{5FDC408C-9B9D-4C38-9F42-D759E3792BC9}"/>
    <cellStyle name="20% - Accent3 2" xfId="5" xr:uid="{049D2B21-FE94-4B3C-ABE4-3A01356EBEEE}"/>
    <cellStyle name="20% - Accent4 2" xfId="6" xr:uid="{A9E13B1E-7B95-4D2C-84CE-06BF0CD53C3B}"/>
    <cellStyle name="20% - Accent5 2" xfId="7" xr:uid="{CFE8BB4B-0BA3-4421-8F20-A60932479506}"/>
    <cellStyle name="20% - Accent6 2" xfId="8" xr:uid="{C4899FEE-5ACD-4A26-B71F-AF45950B767B}"/>
    <cellStyle name="40% - Accent1 2" xfId="9" xr:uid="{7E5427F5-CCF6-4934-95D5-A74E86D17E94}"/>
    <cellStyle name="40% - Accent2 2" xfId="10" xr:uid="{34E94B2B-C090-4831-9172-FBBD608EF58E}"/>
    <cellStyle name="40% - Accent3 2" xfId="11" xr:uid="{618EB4B4-EBD3-491B-BB8F-99D7F478527E}"/>
    <cellStyle name="40% - Accent4 2" xfId="12" xr:uid="{B4998927-6260-429D-A746-663B302A0B4A}"/>
    <cellStyle name="40% - Accent5 2" xfId="13" xr:uid="{64EB748C-8A48-4E52-8FBA-94C0631E8224}"/>
    <cellStyle name="40% - Accent6 2" xfId="14" xr:uid="{DB4CA5B6-1D0F-467F-9442-66C40D706219}"/>
    <cellStyle name="60% - Accent1 2" xfId="15" xr:uid="{19FC1E05-5447-4C9E-91DB-C2937D573554}"/>
    <cellStyle name="60% - Accent2 2" xfId="16" xr:uid="{4F699040-E09D-4F1E-8245-071A1AF7002E}"/>
    <cellStyle name="60% - Accent3 2" xfId="17" xr:uid="{20B7BB25-8D20-401C-AFBC-218B6F14C648}"/>
    <cellStyle name="60% - Accent4 2" xfId="18" xr:uid="{D90812F3-1DFF-421A-942B-CCB1718F3E02}"/>
    <cellStyle name="60% - Accent5 2" xfId="19" xr:uid="{237EF0FA-58DD-4840-A740-B66E52C0E880}"/>
    <cellStyle name="60% - Accent6 2" xfId="20" xr:uid="{0512E90C-470E-4A3D-9323-1803FAAC975C}"/>
    <cellStyle name="Accent1 2" xfId="21" xr:uid="{7BEA6E42-5DDA-41DD-ABE8-06A1EBCA76D8}"/>
    <cellStyle name="Accent2 2" xfId="22" xr:uid="{4A1175C1-1ED8-47EC-A362-1C3F9A9D0694}"/>
    <cellStyle name="Accent3 2" xfId="23" xr:uid="{23490D2C-5E7C-4948-9155-4DEC8C90AE1C}"/>
    <cellStyle name="Accent4 2" xfId="24" xr:uid="{02C43759-7439-4618-BCD0-2FED17E4018D}"/>
    <cellStyle name="Accent5 2" xfId="25" xr:uid="{3B2DBB4B-1EF3-49F5-A95A-CEBDF669834D}"/>
    <cellStyle name="Accent6 2" xfId="26" xr:uid="{8D722629-77CF-4078-B876-64324E47EBB4}"/>
    <cellStyle name="Bad 2" xfId="27" xr:uid="{907526E8-66D8-4B42-B6E2-C4BB21D3960E}"/>
    <cellStyle name="Calculation 2" xfId="29" xr:uid="{7B459E8F-E6FA-4F7D-A505-1D5E8876D35D}"/>
    <cellStyle name="Calculation 3" xfId="28" xr:uid="{415EAE7A-F11D-4DB4-90DA-31439D0CDAE1}"/>
    <cellStyle name="Check Cell 2" xfId="30" xr:uid="{8186AA4E-8220-491E-ABB7-1E73218EF2F2}"/>
    <cellStyle name="Comma 2" xfId="32" xr:uid="{01595985-BF27-4ACC-A97B-F3C94369E360}"/>
    <cellStyle name="Comma 3" xfId="31" xr:uid="{ADBF2793-118F-4C6B-A86C-D4C50BD41947}"/>
    <cellStyle name="Explanatory Text 2" xfId="33" xr:uid="{5C4D5D79-6F46-4F22-95D9-CB07FABE8193}"/>
    <cellStyle name="Followed Hyperlink 2" xfId="34" xr:uid="{9A5CE186-AC97-4285-9BC5-B5A5EE2AF44E}"/>
    <cellStyle name="Good 2" xfId="35" xr:uid="{4F33D4AF-D191-4973-B05A-732327AE5913}"/>
    <cellStyle name="Hyperlink" xfId="2" builtinId="8"/>
    <cellStyle name="Hyperlink 2" xfId="36" xr:uid="{D61E2766-EF0E-4352-BC8B-53EF565B0CE8}"/>
    <cellStyle name="Input 2" xfId="37" xr:uid="{A73EFEB4-90E6-4B45-A377-A2C01DA7E8D3}"/>
    <cellStyle name="Input data" xfId="38" xr:uid="{023CA7E9-9EA0-4339-B112-4F7D9A660383}"/>
    <cellStyle name="Linked Cell 2" xfId="39" xr:uid="{7CA2BAC7-3B1D-4D93-8FFD-663160F0535F}"/>
    <cellStyle name="Neutral 2" xfId="40" xr:uid="{A1808ACE-FE9F-406F-91B0-A2EA71379944}"/>
    <cellStyle name="Normal" xfId="0" builtinId="0"/>
    <cellStyle name="Normal 21" xfId="1" xr:uid="{04F4A5BC-0514-4688-BF30-73CB848FFC90}"/>
    <cellStyle name="Note 2" xfId="41" xr:uid="{89CAE4B1-B4C7-4F90-BB94-F454330B1201}"/>
    <cellStyle name="Output 2" xfId="42" xr:uid="{B9B2B14B-79A6-4C73-A44B-57A158A6DDE1}"/>
    <cellStyle name="Percent 2" xfId="43" xr:uid="{18A7778A-1D2C-4D1F-AD5B-5C149419D298}"/>
    <cellStyle name="Selection" xfId="44" xr:uid="{7781FF7B-1BD8-4DDD-9BDB-C5F80F0C0ACE}"/>
    <cellStyle name="Title 2" xfId="45" xr:uid="{3E234ACA-A53D-4D77-A7FC-BB2BC2314AFB}"/>
    <cellStyle name="Warning Text 2" xfId="46" xr:uid="{62452C1A-9BA6-48C3-AC10-5B5F3735C0BE}"/>
  </cellStyles>
  <dxfs count="63">
    <dxf>
      <border diagonalUp="0" diagonalDown="0">
        <left style="thin">
          <color rgb="FF000000"/>
        </left>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style="thin">
          <color rgb="FF000000"/>
        </left>
        <right style="thin">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rgb="FF000000"/>
        </left>
        <right style="thin">
          <color rgb="FF000000"/>
        </right>
        <top/>
        <bottom/>
      </border>
    </dxf>
    <dxf>
      <fill>
        <patternFill>
          <bgColor theme="9" tint="0.39994506668294322"/>
        </patternFill>
      </fill>
    </dxf>
    <dxf>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7C80"/>
        </patternFill>
      </fill>
    </dxf>
    <dxf>
      <fill>
        <patternFill>
          <bgColor rgb="FFFF7C80"/>
        </patternFill>
      </fill>
    </dxf>
    <dxf>
      <fill>
        <patternFill>
          <bgColor rgb="FFFF7C8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7C80"/>
        </patternFill>
      </fill>
    </dxf>
    <dxf>
      <fill>
        <patternFill>
          <bgColor rgb="FFFF7C80"/>
        </patternFill>
      </fill>
    </dxf>
    <dxf>
      <fill>
        <patternFill>
          <bgColor rgb="FFFF7C8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7C80"/>
        </patternFill>
      </fill>
    </dxf>
    <dxf>
      <fill>
        <patternFill>
          <bgColor rgb="FFFF7C80"/>
        </patternFill>
      </fill>
    </dxf>
    <dxf>
      <fill>
        <patternFill>
          <bgColor rgb="FFFF7C8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7C80"/>
        </patternFill>
      </fill>
    </dxf>
    <dxf>
      <fill>
        <patternFill>
          <bgColor rgb="FFFF7C80"/>
        </patternFill>
      </fill>
    </dxf>
    <dxf>
      <fill>
        <patternFill>
          <bgColor rgb="FFFF7C8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999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7C80"/>
        </patternFill>
      </fill>
    </dxf>
    <dxf>
      <fill>
        <patternFill>
          <bgColor rgb="FFFF7C80"/>
        </patternFill>
      </fill>
    </dxf>
    <dxf>
      <fill>
        <patternFill>
          <bgColor rgb="FFFF7C80"/>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E5FA22-1600-436E-967A-E192CC7398BB}" name="Table1" displayName="Table1" ref="B1:F18" totalsRowShown="0" headerRowDxfId="7" headerRowBorderDxfId="5" tableBorderDxfId="6" totalsRowBorderDxfId="4">
  <autoFilter ref="B1:F18" xr:uid="{00E5FA22-1600-436E-967A-E192CC7398BB}"/>
  <tableColumns count="5">
    <tableColumn id="1" xr3:uid="{AEF07C19-918D-4388-8BEA-B5DBDEDE2179}" name="Mode " dataDxfId="3"/>
    <tableColumn id="2" xr3:uid="{7AA15F9B-51CC-4932-A826-2C3D0A1D7477}" name="kg CO2e per passenger km_x000a_(2020 DEFRA, for 19/20 diary)" dataDxfId="2"/>
    <tableColumn id="3" xr3:uid="{ABD67D36-882D-46A2-9EA2-C0CE862C7765}" name="kg CO2e per passenger km_x000a_(2021 DEFRA, for 20/21 diary)" dataDxfId="1"/>
    <tableColumn id="4" xr3:uid="{0738902B-C52C-4592-BE1B-0423627E3571}" name="kg CO2e per passenger km_x000a_(2022 DEFRA, for 21/22 diary)" dataDxfId="0"/>
    <tableColumn id="5" xr3:uid="{84787131-82DA-4A23-871E-89C1C5321525}" name="kg CO2e per passenger km_x000a_(2023 DEFRA, for 22/23 diary)"/>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ristol.ac.uk/media-library/sites/transportplan/documents/UoB_Business%20travel%20tool%20kit_WEB_v2.pdf" TargetMode="External"/><Relationship Id="rId1" Type="http://schemas.openxmlformats.org/officeDocument/2006/relationships/hyperlink" Target="http://www.bristol.ac.uk/media-library/sites/transportplan/documents/business-travel/Business%20travel%20decision%20tre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3E97-F6B3-493B-B5F4-EDC344A8B28D}">
  <sheetPr>
    <tabColor theme="9" tint="0.39997558519241921"/>
  </sheetPr>
  <dimension ref="A1:O1048576"/>
  <sheetViews>
    <sheetView zoomScaleNormal="100" workbookViewId="0">
      <selection activeCell="B5" sqref="B5:B9"/>
    </sheetView>
  </sheetViews>
  <sheetFormatPr defaultRowHeight="15"/>
  <cols>
    <col min="1" max="1" width="9.140625" style="1"/>
    <col min="2" max="2" width="9.140625" style="4"/>
    <col min="3" max="3" width="9.140625" style="1"/>
    <col min="4" max="4" width="19.28515625" style="1" customWidth="1"/>
    <col min="5" max="5" width="15.28515625" style="13" customWidth="1"/>
    <col min="6" max="6" width="46.5703125" style="1" customWidth="1"/>
    <col min="7" max="7" width="14.7109375" style="1" customWidth="1"/>
    <col min="8" max="8" width="28.42578125" style="1" bestFit="1" customWidth="1"/>
    <col min="9" max="9" width="23.140625" style="1" customWidth="1"/>
    <col min="10" max="10" width="28.140625" style="1" bestFit="1" customWidth="1"/>
    <col min="11" max="11" width="14.5703125" style="1" customWidth="1"/>
    <col min="12" max="13" width="17.5703125" style="37" customWidth="1"/>
    <col min="14" max="14" width="19.140625" style="37" customWidth="1"/>
    <col min="15" max="15" width="35.140625" style="1" customWidth="1"/>
    <col min="16" max="16384" width="9.140625" style="1"/>
  </cols>
  <sheetData>
    <row r="1" spans="1:15" ht="26.25">
      <c r="B1" s="59" t="s">
        <v>0</v>
      </c>
      <c r="C1" s="60"/>
      <c r="D1" s="61"/>
    </row>
    <row r="3" spans="1:15" ht="15.75" thickBot="1">
      <c r="B3" s="5"/>
      <c r="C3" s="3"/>
      <c r="D3" s="3"/>
      <c r="E3" s="14"/>
      <c r="F3" s="3"/>
      <c r="G3" s="3"/>
      <c r="H3" s="3"/>
      <c r="I3" s="3"/>
      <c r="J3" s="3"/>
      <c r="K3" s="3"/>
      <c r="L3" s="38"/>
      <c r="M3" s="38"/>
      <c r="N3" s="38"/>
    </row>
    <row r="4" spans="1:15" s="21" customFormat="1" ht="51.75" customHeight="1" thickBot="1">
      <c r="A4" s="19"/>
      <c r="B4" s="20" t="s">
        <v>1</v>
      </c>
      <c r="C4" s="16" t="s">
        <v>2</v>
      </c>
      <c r="D4" s="16" t="s">
        <v>3</v>
      </c>
      <c r="E4" s="17" t="s">
        <v>4</v>
      </c>
      <c r="F4" s="16" t="s">
        <v>5</v>
      </c>
      <c r="G4" s="16" t="s">
        <v>6</v>
      </c>
      <c r="H4" s="16" t="s">
        <v>7</v>
      </c>
      <c r="I4" s="16" t="s">
        <v>8</v>
      </c>
      <c r="J4" s="16" t="s">
        <v>9</v>
      </c>
      <c r="K4" s="18" t="s">
        <v>10</v>
      </c>
      <c r="L4" s="39" t="s">
        <v>11</v>
      </c>
      <c r="M4" s="39" t="s">
        <v>12</v>
      </c>
      <c r="N4" s="39" t="s">
        <v>13</v>
      </c>
      <c r="O4" s="16" t="s">
        <v>14</v>
      </c>
    </row>
    <row r="5" spans="1:15" ht="15.75" thickBot="1">
      <c r="A5" s="2"/>
      <c r="B5" s="58" t="s">
        <v>15</v>
      </c>
      <c r="C5" s="29">
        <v>1</v>
      </c>
      <c r="D5" s="30">
        <v>43829</v>
      </c>
      <c r="E5" s="24"/>
      <c r="F5" s="25"/>
      <c r="G5" s="25"/>
      <c r="H5" s="25"/>
      <c r="I5" s="26"/>
      <c r="J5" s="26"/>
      <c r="K5" s="27"/>
      <c r="L5" s="40" t="str" cm="1">
        <f t="array" ref="L5">IFERROR(_xlfn.IFS(H5="Car",G5*Formatting!$C$10,H5="Domestic Train",G5*Formatting!$C$6,H5="International Train",G5*Formatting!$C$5,H5="Bus/Coach",G5*Formatting!$C$7,H5="Domestic Flight",G5*Formatting!$C$11,H5="International Flight - Economy",G5*Formatting!$C$12,H5="International Flight - Business",G5*Formatting!$C$16,H5="Taxi",G5*Formatting!$C$10,H5="Car Share",G5*(Formatting!$C$10/2),H5="Cycle/Walk",0,H5="Attending Remotely",0,H5="Ferry",G5*Formatting!$C$18),"")</f>
        <v/>
      </c>
      <c r="M5" s="40" t="str" cm="1">
        <f t="array" ref="M5">IFERROR(_xlfn.IFS(J5="I Don’t Need To Attend","0",J5="Video Conferencing",0,J5="Cycle/Walk",0,J5="Bus/Coach",G5*Formatting!$C$7,J5="Domestic Train",G5*Formatting!$C$6,J5="International Train",G5*Formatting!$C$5,J5="International Flight - Economy",G5*Formatting!$C$12,J5="Ferry",Formatting!$C$18),"")</f>
        <v/>
      </c>
      <c r="N5" s="40" t="str">
        <f>IFERROR(IF(M5=0,L5,M5-L5)*-1,"")</f>
        <v/>
      </c>
      <c r="O5" s="25"/>
    </row>
    <row r="6" spans="1:15" ht="15.75" thickBot="1">
      <c r="A6" s="2"/>
      <c r="B6" s="58"/>
      <c r="C6" s="22">
        <v>2</v>
      </c>
      <c r="D6" s="23">
        <v>43836</v>
      </c>
      <c r="E6" s="24"/>
      <c r="F6" s="25"/>
      <c r="G6" s="25"/>
      <c r="H6" s="25"/>
      <c r="I6" s="26"/>
      <c r="J6" s="26"/>
      <c r="K6" s="27"/>
      <c r="L6" s="40" t="str" cm="1">
        <f t="array" ref="L6">IFERROR(_xlfn.IFS(H6="Car",G6*Formatting!$C$10,H6="Domestic Train",G6*Formatting!$C$6,H6="International Train",G6*Formatting!$C$5,H6="Bus/Coach",G6*Formatting!$C$7,H6="Domestic Flight",G6*Formatting!$C$11,H6="International Flight - Economy",G6*Formatting!$C$12,H6="International Flight - Business",G6*Formatting!$C$16,H6="Taxi",G6*Formatting!$C$10,H6="Car Share",G6*(Formatting!$C$10/2),H6="Cycle/Walk",0,H6="Attending Remotely",0,H6="Ferry",G6*Formatting!$C$18),"")</f>
        <v/>
      </c>
      <c r="M6" s="40" t="str" cm="1">
        <f t="array" ref="M6">IFERROR(_xlfn.IFS(J6="I Don’t Need To Attend","0",J6="Video Conferencing",0,J6="Cycle/Walk",0,J6="Bus/Coach",G6*Formatting!$C$7,J6="Domestic Train",G6*Formatting!$C$6,J6="International Train",G6*Formatting!$C$5,J6="International Flight - Economy",G6*Formatting!$C$12,J6="Ferry",Formatting!$C$18),"")</f>
        <v/>
      </c>
      <c r="N6" s="40" t="str">
        <f t="shared" ref="N6:N58" si="0">IFERROR(IF(M6=0,L6,M6-L6)*-1,"")</f>
        <v/>
      </c>
      <c r="O6" s="25"/>
    </row>
    <row r="7" spans="1:15" ht="15.75" thickBot="1">
      <c r="A7" s="2"/>
      <c r="B7" s="58"/>
      <c r="C7" s="22">
        <v>3</v>
      </c>
      <c r="D7" s="23">
        <v>43843</v>
      </c>
      <c r="E7" s="24"/>
      <c r="F7" s="25"/>
      <c r="G7" s="25"/>
      <c r="H7" s="25"/>
      <c r="I7" s="26"/>
      <c r="J7" s="26"/>
      <c r="K7" s="27"/>
      <c r="L7" s="40" t="str" cm="1">
        <f t="array" ref="L7">IFERROR(_xlfn.IFS(H7="Car",G7*Formatting!$C$10,H7="Domestic Train",G7*Formatting!$C$6,H7="International Train",G7*Formatting!$C$5,H7="Bus/Coach",G7*Formatting!$C$7,H7="Domestic Flight",G7*Formatting!$C$11,H7="International Flight - Economy",G7*Formatting!$C$12,H7="International Flight - Business",G7*Formatting!$C$16,H7="Taxi",G7*Formatting!$C$10,H7="Car Share",G7*(Formatting!$C$10/2),H7="Cycle/Walk",0,H7="Attending Remotely",0,H7="Ferry",G7*Formatting!$C$18),"")</f>
        <v/>
      </c>
      <c r="M7" s="40" t="str" cm="1">
        <f t="array" ref="M7">IFERROR(_xlfn.IFS(J7="I Don’t Need To Attend","0",J7="Video Conferencing",0,J7="Cycle/Walk",0,J7="Bus/Coach",G7*Formatting!$C$7,J7="Domestic Train",G7*Formatting!$C$6,J7="International Train",G7*Formatting!$C$5,J7="International Flight - Economy",G7*Formatting!$C$12,J7="Ferry",Formatting!$C$18),"")</f>
        <v/>
      </c>
      <c r="N7" s="40" t="str">
        <f t="shared" si="0"/>
        <v/>
      </c>
      <c r="O7" s="25"/>
    </row>
    <row r="8" spans="1:15" ht="15.75" thickBot="1">
      <c r="A8" s="2"/>
      <c r="B8" s="58"/>
      <c r="C8" s="22">
        <v>4</v>
      </c>
      <c r="D8" s="23">
        <v>43851</v>
      </c>
      <c r="E8" s="24"/>
      <c r="F8" s="25"/>
      <c r="G8" s="25">
        <v>13662</v>
      </c>
      <c r="H8" s="25" t="s">
        <v>16</v>
      </c>
      <c r="I8" s="26" t="s">
        <v>17</v>
      </c>
      <c r="J8" s="26" t="s">
        <v>18</v>
      </c>
      <c r="K8" s="27"/>
      <c r="L8" s="40" cm="1">
        <f t="array" ref="L8">IFERROR(_xlfn.IFS(H8="Car",G8*Formatting!$C$10,H8="Domestic Train",G8*Formatting!$C$6,H8="International Train",G8*Formatting!$C$5,H8="Bus/Coach",G8*Formatting!$C$7,H8="Domestic Flight",G8*Formatting!$C$11,H8="International Flight - Economy",G8*Formatting!$C$12,H8="International Flight - Business",G8*Formatting!$C$16,H8="Taxi",G8*Formatting!$C$10,H8="Car Share",G8*(Formatting!$C$10/2),H8="Cycle/Walk",0,H8="Attending Remotely",0,H8="Ferry",G8*Formatting!$C$18),"")</f>
        <v>1996.7012999999999</v>
      </c>
      <c r="M8" s="40" cm="1">
        <f t="array" ref="M8">IFERROR(_xlfn.IFS(J8="I Don’t Need To Attend","0",J8="Video Conferencing",0,J8="Cycle/Walk",0,J8="Bus/Coach",G8*Formatting!$C$7,J8="Domestic Train",G8*Formatting!$C$6,J8="International Train",G8*Formatting!$C$5,J8="International Flight - Economy",G8*Formatting!$C$12,J8="Ferry",Formatting!$C$18),"")</f>
        <v>0</v>
      </c>
      <c r="N8" s="40">
        <f t="shared" si="0"/>
        <v>-1996.7012999999999</v>
      </c>
      <c r="O8" s="25"/>
    </row>
    <row r="9" spans="1:15" ht="15.75" thickBot="1">
      <c r="A9" s="2"/>
      <c r="B9" s="58"/>
      <c r="C9" s="22">
        <v>5</v>
      </c>
      <c r="D9" s="23">
        <v>43857</v>
      </c>
      <c r="E9" s="24"/>
      <c r="F9" s="25"/>
      <c r="G9" s="25"/>
      <c r="H9" s="25"/>
      <c r="I9" s="26"/>
      <c r="J9" s="26"/>
      <c r="K9" s="27"/>
      <c r="L9" s="40" t="str" cm="1">
        <f t="array" ref="L9">IFERROR(_xlfn.IFS(H9="Car",G9*Formatting!$C$10,H9="Domestic Train",G9*Formatting!$C$6,H9="International Train",G9*Formatting!$C$5,H9="Bus/Coach",G9*Formatting!$C$7,H9="Domestic Flight",G9*Formatting!$C$11,H9="International Flight - Economy",G9*Formatting!$C$12,H9="International Flight - Business",G9*Formatting!$C$16,H9="Taxi",G9*Formatting!$C$10,H9="Car Share",G9*(Formatting!$C$10/2),H9="Cycle/Walk",0,H9="Attending Remotely",0,H9="Ferry",G9*Formatting!$C$18),"")</f>
        <v/>
      </c>
      <c r="M9" s="40" t="str" cm="1">
        <f t="array" ref="M9">IFERROR(_xlfn.IFS(J9="I Don’t Need To Attend","0",J9="Video Conferencing",0,J9="Cycle/Walk",0,J9="Bus/Coach",G9*Formatting!$C$7,J9="Domestic Train",G9*Formatting!$C$6,J9="International Train",G9*Formatting!$C$5,J9="International Flight - Economy",G9*Formatting!$C$12,J9="Ferry",Formatting!$C$18),"")</f>
        <v/>
      </c>
      <c r="N9" s="40" t="str">
        <f t="shared" si="0"/>
        <v/>
      </c>
      <c r="O9" s="25"/>
    </row>
    <row r="10" spans="1:15" ht="15.75" thickBot="1">
      <c r="A10" s="2"/>
      <c r="B10" s="58" t="s">
        <v>19</v>
      </c>
      <c r="C10" s="22">
        <v>6</v>
      </c>
      <c r="D10" s="23">
        <v>43864</v>
      </c>
      <c r="E10" s="24"/>
      <c r="F10" s="25"/>
      <c r="G10" s="25"/>
      <c r="H10" s="25"/>
      <c r="I10" s="26"/>
      <c r="J10" s="26"/>
      <c r="K10" s="27"/>
      <c r="L10" s="40"/>
      <c r="M10" s="40" t="str" cm="1">
        <f t="array" ref="M10">IFERROR(_xlfn.IFS(J10="I Don’t Need To Attend","0",J10="Video Conferencing",0,J10="Cycle/Walk",0,J10="Bus/Coach",G10*Formatting!$C$7,J10="Domestic Train",G10*Formatting!$C$6,J10="International Train",G10*Formatting!$C$5,J10="International Flight - Economy",G10*Formatting!$C$12,J10="Ferry",Formatting!$C$18),"")</f>
        <v/>
      </c>
      <c r="N10" s="40" t="str">
        <f t="shared" si="0"/>
        <v/>
      </c>
      <c r="O10" s="25"/>
    </row>
    <row r="11" spans="1:15" ht="15.75" thickBot="1">
      <c r="A11" s="2"/>
      <c r="B11" s="58"/>
      <c r="C11" s="22">
        <v>7</v>
      </c>
      <c r="D11" s="23">
        <v>43871</v>
      </c>
      <c r="E11" s="24"/>
      <c r="F11" s="25"/>
      <c r="G11" s="25"/>
      <c r="H11" s="25"/>
      <c r="I11" s="26"/>
      <c r="J11" s="26"/>
      <c r="K11" s="27"/>
      <c r="L11" s="40" t="str" cm="1">
        <f t="array" ref="L11">IFERROR(_xlfn.IFS(H11="Car",G11*Formatting!$C$10,H11="Domestic Train",G11*Formatting!$C$6,H11="International Train",G11*Formatting!$C$5,H11="Bus/Coach",G11*Formatting!$C$7,H11="Domestic Flight",G11*Formatting!$C$11,H11="International Flight - Economy",G11*Formatting!$C$12,H11="International Flight - Business",G11*Formatting!$C$16,H11="Taxi",G11*Formatting!$C$10,H11="Car Share",G11*(Formatting!$C$10/2),H11="Cycle/Walk",0,H11="Attending Remotely",0,H11="Ferry",G11*Formatting!$C$18),"")</f>
        <v/>
      </c>
      <c r="M11" s="40" t="str" cm="1">
        <f t="array" ref="M11">IFERROR(_xlfn.IFS(J11="I Don’t Need To Attend","0",J11="Video Conferencing",0,J11="Cycle/Walk",0,J11="Bus/Coach",G11*Formatting!$C$7,J11="Domestic Train",G11*Formatting!$C$6,J11="International Train",G11*Formatting!$C$5,J11="International Flight - Economy",G11*Formatting!$C$12,J11="Ferry",Formatting!$C$18),"")</f>
        <v/>
      </c>
      <c r="N11" s="40" t="str">
        <f t="shared" si="0"/>
        <v/>
      </c>
      <c r="O11" s="25"/>
    </row>
    <row r="12" spans="1:15" ht="15.75" thickBot="1">
      <c r="A12" s="2"/>
      <c r="B12" s="58"/>
      <c r="C12" s="22">
        <v>8</v>
      </c>
      <c r="D12" s="23">
        <v>43878</v>
      </c>
      <c r="E12" s="24"/>
      <c r="F12" s="25"/>
      <c r="G12" s="25"/>
      <c r="H12" s="25"/>
      <c r="I12" s="26"/>
      <c r="J12" s="26"/>
      <c r="K12" s="27"/>
      <c r="L12" s="40"/>
      <c r="M12" s="40" t="str" cm="1">
        <f t="array" ref="M12">IFERROR(_xlfn.IFS(J12="I Don’t Need To Attend","0",J12="Video Conferencing",0,J12="Cycle/Walk",0,J12="Bus/Coach",G12*Formatting!$C$7,J12="Domestic Train",G12*Formatting!$C$6,J12="International Train",G12*Formatting!$C$5,J12="International Flight - Economy",G12*Formatting!$C$12,J12="Ferry",Formatting!$C$18),"")</f>
        <v/>
      </c>
      <c r="N12" s="40" t="str">
        <f t="shared" si="0"/>
        <v/>
      </c>
      <c r="O12" s="25"/>
    </row>
    <row r="13" spans="1:15" ht="15.75" thickBot="1">
      <c r="A13" s="2"/>
      <c r="B13" s="58"/>
      <c r="C13" s="22">
        <v>9</v>
      </c>
      <c r="D13" s="23">
        <v>43885</v>
      </c>
      <c r="E13" s="24"/>
      <c r="F13" s="25"/>
      <c r="G13" s="25"/>
      <c r="H13" s="25"/>
      <c r="I13" s="26"/>
      <c r="J13" s="26"/>
      <c r="K13" s="27"/>
      <c r="L13" s="40" t="str" cm="1">
        <f t="array" ref="L13">IFERROR(_xlfn.IFS(H13="Car",G13*Formatting!$C$10,H13="Domestic Train",G13*Formatting!$C$6,H13="International Train",G13*Formatting!$C$5,H13="Bus/Coach",G13*Formatting!$C$7,H13="Domestic Flight",G13*Formatting!$C$11,H13="International Flight - Economy",G13*Formatting!$C$12,H13="International Flight - Business",G13*Formatting!$C$16,H13="Taxi",G13*Formatting!$C$10,H13="Car Share",G13*(Formatting!$C$10/2),H13="Cycle/Walk",0,H13="Attending Remotely",0,H13="Ferry",G13*Formatting!$C$18),"")</f>
        <v/>
      </c>
      <c r="M13" s="40" t="str" cm="1">
        <f t="array" ref="M13">IFERROR(_xlfn.IFS(J13="I Don’t Need To Attend","0",J13="Video Conferencing",0,J13="Cycle/Walk",0,J13="Bus/Coach",G13*Formatting!$C$7,J13="Domestic Train",G13*Formatting!$C$6,J13="International Train",G13*Formatting!$C$5,J13="International Flight - Economy",G13*Formatting!$C$12,J13="Ferry",Formatting!$C$18),"")</f>
        <v/>
      </c>
      <c r="N13" s="40" t="str">
        <f t="shared" si="0"/>
        <v/>
      </c>
      <c r="O13" s="25"/>
    </row>
    <row r="14" spans="1:15" ht="15.75" thickBot="1">
      <c r="A14" s="2"/>
      <c r="B14" s="58" t="s">
        <v>20</v>
      </c>
      <c r="C14" s="22">
        <v>10</v>
      </c>
      <c r="D14" s="23">
        <v>43892</v>
      </c>
      <c r="E14" s="24"/>
      <c r="F14" s="25"/>
      <c r="G14" s="25"/>
      <c r="H14" s="25"/>
      <c r="I14" s="26"/>
      <c r="J14" s="26"/>
      <c r="K14" s="27"/>
      <c r="L14" s="40" t="str" cm="1">
        <f t="array" ref="L14">IFERROR(_xlfn.IFS(H14="Car",G14*Formatting!$C$10,H14="Domestic Train",G14*Formatting!$C$6,H14="International Train",G14*Formatting!$C$5,H14="Bus/Coach",G14*Formatting!$C$7,H14="Domestic Flight",G14*Formatting!$C$11,H14="International Flight - Economy",G14*Formatting!$C$12,H14="International Flight - Business",G14*Formatting!$C$16,H14="Taxi",G14*Formatting!$C$10,H14="Car Share",G14*(Formatting!$C$10/2),H14="Cycle/Walk",0,H14="Attending Remotely",0,H14="Ferry",G14*Formatting!$C$18),"")</f>
        <v/>
      </c>
      <c r="M14" s="40" t="str" cm="1">
        <f t="array" ref="M14">IFERROR(_xlfn.IFS(J14="I Don’t Need To Attend","0",J14="Video Conferencing",0,J14="Cycle/Walk",0,J14="Bus/Coach",G14*Formatting!$C$7,J14="Domestic Train",G14*Formatting!$C$6,J14="International Train",G14*Formatting!$C$5,J14="International Flight - Economy",G14*Formatting!$C$12,J14="Ferry",Formatting!$C$18),"")</f>
        <v/>
      </c>
      <c r="N14" s="40" t="str">
        <f t="shared" si="0"/>
        <v/>
      </c>
      <c r="O14" s="25"/>
    </row>
    <row r="15" spans="1:15" ht="15.75" thickBot="1">
      <c r="A15" s="2"/>
      <c r="B15" s="58"/>
      <c r="C15" s="22">
        <v>11</v>
      </c>
      <c r="D15" s="23">
        <v>43899</v>
      </c>
      <c r="E15" s="24"/>
      <c r="F15" s="25"/>
      <c r="G15" s="25"/>
      <c r="H15" s="25"/>
      <c r="I15" s="26"/>
      <c r="J15" s="26"/>
      <c r="K15" s="27"/>
      <c r="L15" s="40" t="str" cm="1">
        <f t="array" ref="L15">IFERROR(_xlfn.IFS(H15="Car",G15*Formatting!$C$10,H15="Domestic Train",G15*Formatting!$C$6,H15="International Train",G15*Formatting!$C$5,H15="Bus/Coach",G15*Formatting!$C$7,H15="Domestic Flight",G15*Formatting!$C$11,H15="International Flight - Economy",G15*Formatting!$C$12,H15="International Flight - Business",G15*Formatting!$C$16,H15="Taxi",G15*Formatting!$C$10,H15="Car Share",G15*(Formatting!$C$10/2),H15="Cycle/Walk",0,H15="Attending Remotely",0,H15="Ferry",G15*Formatting!$C$18),"")</f>
        <v/>
      </c>
      <c r="M15" s="40" t="str" cm="1">
        <f t="array" ref="M15">IFERROR(_xlfn.IFS(J15="I Don’t Need To Attend","0",J15="Video Conferencing",0,J15="Cycle/Walk",0,J15="Bus/Coach",G15*Formatting!$C$7,J15="Domestic Train",G15*Formatting!$C$6,J15="International Train",G15*Formatting!$C$5,J15="International Flight - Economy",G15*Formatting!$C$12,J15="Ferry",Formatting!$C$18),"")</f>
        <v/>
      </c>
      <c r="N15" s="40" t="str">
        <f t="shared" si="0"/>
        <v/>
      </c>
      <c r="O15" s="25"/>
    </row>
    <row r="16" spans="1:15" ht="15.75" thickBot="1">
      <c r="A16" s="2"/>
      <c r="B16" s="58"/>
      <c r="C16" s="22">
        <v>12</v>
      </c>
      <c r="D16" s="23">
        <v>43906</v>
      </c>
      <c r="E16" s="24"/>
      <c r="F16" s="25"/>
      <c r="G16" s="25"/>
      <c r="H16" s="25"/>
      <c r="I16" s="26"/>
      <c r="J16" s="26"/>
      <c r="K16" s="27"/>
      <c r="L16" s="40" t="str" cm="1">
        <f t="array" ref="L16">IFERROR(_xlfn.IFS(H16="Car",G16*Formatting!$C$10,H16="Domestic Train",G16*Formatting!$C$6,H16="International Train",G16*Formatting!$C$5,H16="Bus/Coach",G16*Formatting!$C$7,H16="Domestic Flight",G16*Formatting!$C$11,H16="International Flight - Economy",G16*Formatting!$C$12,H16="International Flight - Business",G16*Formatting!$C$16,H16="Taxi",G16*Formatting!$C$10,H16="Car Share",G16*(Formatting!$C$10/2),H16="Cycle/Walk",0,H16="Attending Remotely",0,H16="Ferry",G16*Formatting!$C$18),"")</f>
        <v/>
      </c>
      <c r="M16" s="40" t="str" cm="1">
        <f t="array" ref="M16">IFERROR(_xlfn.IFS(J16="I Don’t Need To Attend","0",J16="Video Conferencing",0,J16="Cycle/Walk",0,J16="Bus/Coach",G16*Formatting!$C$7,J16="Domestic Train",G16*Formatting!$C$6,J16="International Train",G16*Formatting!$C$5,J16="International Flight - Economy",G16*Formatting!$C$12,J16="Ferry",Formatting!$C$18),"")</f>
        <v/>
      </c>
      <c r="N16" s="40" t="str">
        <f t="shared" si="0"/>
        <v/>
      </c>
      <c r="O16" s="25"/>
    </row>
    <row r="17" spans="1:15" ht="15.75" thickBot="1">
      <c r="A17" s="2"/>
      <c r="B17" s="58"/>
      <c r="C17" s="22">
        <v>13</v>
      </c>
      <c r="D17" s="23">
        <v>43913</v>
      </c>
      <c r="E17" s="24"/>
      <c r="F17" s="25"/>
      <c r="G17" s="25"/>
      <c r="H17" s="25"/>
      <c r="I17" s="26"/>
      <c r="J17" s="26"/>
      <c r="K17" s="27"/>
      <c r="L17" s="40" t="str" cm="1">
        <f t="array" ref="L17">IFERROR(_xlfn.IFS(H17="Car",G17*Formatting!$C$10,H17="Domestic Train",G17*Formatting!$C$6,H17="International Train",G17*Formatting!$C$5,H17="Bus/Coach",G17*Formatting!$C$7,H17="Domestic Flight",G17*Formatting!$C$11,H17="International Flight - Economy",G17*Formatting!$C$12,H17="International Flight - Business",G17*Formatting!$C$16,H17="Taxi",G17*Formatting!$C$10,H17="Car Share",G17*(Formatting!$C$10/2),H17="Cycle/Walk",0,H17="Attending Remotely",0,H17="Ferry",G17*Formatting!$C$18),"")</f>
        <v/>
      </c>
      <c r="M17" s="40" t="str" cm="1">
        <f t="array" ref="M17">IFERROR(_xlfn.IFS(J17="I Don’t Need To Attend","0",J17="Video Conferencing",0,J17="Cycle/Walk",0,J17="Bus/Coach",G17*Formatting!$C$7,J17="Domestic Train",G17*Formatting!$C$6,J17="International Train",G17*Formatting!$C$5,J17="International Flight - Economy",G17*Formatting!$C$12,J17="Ferry",Formatting!$C$18),"")</f>
        <v/>
      </c>
      <c r="N17" s="40" t="str">
        <f t="shared" si="0"/>
        <v/>
      </c>
      <c r="O17" s="25"/>
    </row>
    <row r="18" spans="1:15" ht="14.25" customHeight="1" thickBot="1">
      <c r="A18" s="2"/>
      <c r="B18" s="58"/>
      <c r="C18" s="22">
        <v>14</v>
      </c>
      <c r="D18" s="23">
        <v>43920</v>
      </c>
      <c r="E18" s="24"/>
      <c r="F18" s="25"/>
      <c r="G18" s="25"/>
      <c r="H18" s="25"/>
      <c r="I18" s="26"/>
      <c r="J18" s="26"/>
      <c r="K18" s="27"/>
      <c r="L18" s="40" t="str" cm="1">
        <f t="array" ref="L18">IFERROR(_xlfn.IFS(H18="Car",G18*Formatting!$C$10,H18="Domestic Train",G18*Formatting!$C$6,H18="International Train",G18*Formatting!$C$5,H18="Bus/Coach",G18*Formatting!$C$7,H18="Domestic Flight",G18*Formatting!$C$11,H18="International Flight - Economy",G18*Formatting!$C$12,H18="International Flight - Business",G18*Formatting!$C$16,H18="Taxi",G18*Formatting!$C$10,H18="Car Share",G18*(Formatting!$C$10/2),H18="Cycle/Walk",0,H18="Attending Remotely",0,H18="Ferry",G18*Formatting!$C$18),"")</f>
        <v/>
      </c>
      <c r="M18" s="40" t="str" cm="1">
        <f t="array" ref="M18">IFERROR(_xlfn.IFS(J18="I Don’t Need To Attend","0",J18="Video Conferencing",0,J18="Cycle/Walk",0,J18="Bus/Coach",G18*Formatting!$C$7,J18="Domestic Train",G18*Formatting!$C$6,J18="International Train",G18*Formatting!$C$5,J18="International Flight - Economy",G18*Formatting!$C$12,J18="Ferry",Formatting!$C$18),"")</f>
        <v/>
      </c>
      <c r="N18" s="40" t="str">
        <f t="shared" si="0"/>
        <v/>
      </c>
      <c r="O18" s="25"/>
    </row>
    <row r="19" spans="1:15" ht="15.75" thickBot="1">
      <c r="A19" s="2"/>
      <c r="B19" s="58" t="s">
        <v>21</v>
      </c>
      <c r="C19" s="22">
        <v>15</v>
      </c>
      <c r="D19" s="23">
        <v>43927</v>
      </c>
      <c r="E19" s="24"/>
      <c r="F19" s="25"/>
      <c r="G19" s="25"/>
      <c r="H19" s="25"/>
      <c r="I19" s="26"/>
      <c r="J19" s="26"/>
      <c r="K19" s="27"/>
      <c r="L19" s="40" t="str" cm="1">
        <f t="array" ref="L19">IFERROR(_xlfn.IFS(H19="Car",G19*Formatting!$C$10,H19="Domestic Train",G19*Formatting!$C$6,H19="International Train",G19*Formatting!$C$5,H19="Bus/Coach",G19*Formatting!$C$7,H19="Domestic Flight",G19*Formatting!$C$11,H19="International Flight - Economy",G19*Formatting!$C$12,H19="International Flight - Business",G19*Formatting!$C$16,H19="Taxi",G19*Formatting!$C$10,H19="Car Share",G19*(Formatting!$C$10/2),H19="Cycle/Walk",0,H19="Attending Remotely",0,H19="Ferry",G19*Formatting!$C$18),"")</f>
        <v/>
      </c>
      <c r="M19" s="40" t="str" cm="1">
        <f t="array" ref="M19">IFERROR(_xlfn.IFS(J19="I Don’t Need To Attend","0",J19="Video Conferencing",0,J19="Cycle/Walk",0,J19="Bus/Coach",G19*Formatting!$C$7,J19="Domestic Train",G19*Formatting!$C$6,J19="International Train",G19*Formatting!$C$5,J19="International Flight - Economy",G19*Formatting!$C$12,J19="Ferry",Formatting!$C$18),"")</f>
        <v/>
      </c>
      <c r="N19" s="40" t="str">
        <f t="shared" si="0"/>
        <v/>
      </c>
      <c r="O19" s="25"/>
    </row>
    <row r="20" spans="1:15" ht="15.75" thickBot="1">
      <c r="A20" s="2"/>
      <c r="B20" s="58"/>
      <c r="C20" s="22">
        <v>16</v>
      </c>
      <c r="D20" s="23">
        <v>43934</v>
      </c>
      <c r="E20" s="24"/>
      <c r="F20" s="25"/>
      <c r="G20" s="25"/>
      <c r="H20" s="25"/>
      <c r="I20" s="26"/>
      <c r="J20" s="26"/>
      <c r="K20" s="27"/>
      <c r="L20" s="40" t="str" cm="1">
        <f t="array" ref="L20">IFERROR(_xlfn.IFS(H20="Car",G20*Formatting!$C$10,H20="Domestic Train",G20*Formatting!$C$6,H20="International Train",G20*Formatting!$C$5,H20="Bus/Coach",G20*Formatting!$C$7,H20="Domestic Flight",G20*Formatting!$C$11,H20="International Flight - Economy",G20*Formatting!$C$12,H20="International Flight - Business",G20*Formatting!$C$16,H20="Taxi",G20*Formatting!$C$10,H20="Car Share",G20*(Formatting!$C$10/2),H20="Cycle/Walk",0,H20="Attending Remotely",0,H20="Ferry",G20*Formatting!$C$18),"")</f>
        <v/>
      </c>
      <c r="M20" s="40" t="str" cm="1">
        <f t="array" ref="M20">IFERROR(_xlfn.IFS(J20="I Don’t Need To Attend","0",J20="Video Conferencing",0,J20="Cycle/Walk",0,J20="Bus/Coach",G20*Formatting!$C$7,J20="Domestic Train",G20*Formatting!$C$6,J20="International Train",G20*Formatting!$C$5,J20="International Flight - Economy",G20*Formatting!$C$12,J20="Ferry",Formatting!$C$18),"")</f>
        <v/>
      </c>
      <c r="N20" s="40" t="str">
        <f t="shared" si="0"/>
        <v/>
      </c>
      <c r="O20" s="25"/>
    </row>
    <row r="21" spans="1:15" ht="15.75" thickBot="1">
      <c r="A21" s="2"/>
      <c r="B21" s="58"/>
      <c r="C21" s="22">
        <v>17</v>
      </c>
      <c r="D21" s="23">
        <v>43941</v>
      </c>
      <c r="E21" s="24"/>
      <c r="F21" s="25"/>
      <c r="G21" s="25"/>
      <c r="H21" s="25"/>
      <c r="I21" s="26"/>
      <c r="J21" s="26"/>
      <c r="K21" s="27"/>
      <c r="L21" s="40" t="str" cm="1">
        <f t="array" ref="L21">IFERROR(_xlfn.IFS(H21="Car",G21*Formatting!$C$10,H21="Domestic Train",G21*Formatting!$C$6,H21="International Train",G21*Formatting!$C$5,H21="Bus/Coach",G21*Formatting!$C$7,H21="Domestic Flight",G21*Formatting!$C$11,H21="International Flight - Economy",G21*Formatting!$C$12,H21="International Flight - Business",G21*Formatting!$C$16,H21="Taxi",G21*Formatting!$C$10,H21="Car Share",G21*(Formatting!$C$10/2),H21="Cycle/Walk",0,H21="Attending Remotely",0,H21="Ferry",G21*Formatting!$C$18),"")</f>
        <v/>
      </c>
      <c r="M21" s="40" t="str" cm="1">
        <f t="array" ref="M21">IFERROR(_xlfn.IFS(J21="I Don’t Need To Attend","0",J21="Video Conferencing",0,J21="Cycle/Walk",0,J21="Bus/Coach",G21*Formatting!$C$7,J21="Domestic Train",G21*Formatting!$C$6,J21="International Train",G21*Formatting!$C$5,J21="International Flight - Economy",G21*Formatting!$C$12,J21="Ferry",Formatting!$C$18),"")</f>
        <v/>
      </c>
      <c r="N21" s="40" t="str">
        <f t="shared" si="0"/>
        <v/>
      </c>
      <c r="O21" s="25"/>
    </row>
    <row r="22" spans="1:15" ht="15.75" thickBot="1">
      <c r="A22" s="2"/>
      <c r="B22" s="58"/>
      <c r="C22" s="22">
        <v>18</v>
      </c>
      <c r="D22" s="23">
        <v>43948</v>
      </c>
      <c r="E22" s="24"/>
      <c r="F22" s="25"/>
      <c r="G22" s="25"/>
      <c r="H22" s="25"/>
      <c r="I22" s="26"/>
      <c r="J22" s="26"/>
      <c r="K22" s="27"/>
      <c r="L22" s="40" t="str" cm="1">
        <f t="array" ref="L22">IFERROR(_xlfn.IFS(H22="Car",G22*Formatting!$C$10,H22="Domestic Train",G22*Formatting!$C$6,H22="International Train",G22*Formatting!$C$5,H22="Bus/Coach",G22*Formatting!$C$7,H22="Domestic Flight",G22*Formatting!$C$11,H22="International Flight - Economy",G22*Formatting!$C$12,H22="International Flight - Business",G22*Formatting!$C$16,H22="Taxi",G22*Formatting!$C$10,H22="Car Share",G22*(Formatting!$C$10/2),H22="Cycle/Walk",0,H22="Attending Remotely",0,H22="Ferry",G22*Formatting!$C$18),"")</f>
        <v/>
      </c>
      <c r="M22" s="40" t="str" cm="1">
        <f t="array" ref="M22">IFERROR(_xlfn.IFS(J22="I Don’t Need To Attend","0",J22="Video Conferencing",0,J22="Cycle/Walk",0,J22="Bus/Coach",G22*Formatting!$C$7,J22="Domestic Train",G22*Formatting!$C$6,J22="International Train",G22*Formatting!$C$5,J22="International Flight - Economy",G22*Formatting!$C$12,J22="Ferry",Formatting!$C$18),"")</f>
        <v/>
      </c>
      <c r="N22" s="40" t="str">
        <f t="shared" si="0"/>
        <v/>
      </c>
      <c r="O22" s="25"/>
    </row>
    <row r="23" spans="1:15" ht="15.75" thickBot="1">
      <c r="A23" s="2"/>
      <c r="B23" s="58" t="s">
        <v>22</v>
      </c>
      <c r="C23" s="22">
        <v>19</v>
      </c>
      <c r="D23" s="23">
        <v>43955</v>
      </c>
      <c r="E23" s="24"/>
      <c r="F23" s="25"/>
      <c r="G23" s="25"/>
      <c r="H23" s="25"/>
      <c r="I23" s="26"/>
      <c r="J23" s="26"/>
      <c r="K23" s="27"/>
      <c r="L23" s="40" t="str" cm="1">
        <f t="array" ref="L23">IFERROR(_xlfn.IFS(H23="Car",G23*Formatting!$C$10,H23="Domestic Train",G23*Formatting!$C$6,H23="International Train",G23*Formatting!$C$5,H23="Bus/Coach",G23*Formatting!$C$7,H23="Domestic Flight",G23*Formatting!$C$11,H23="International Flight - Economy",G23*Formatting!$C$12,H23="International Flight - Business",G23*Formatting!$C$16,H23="Taxi",G23*Formatting!$C$10,H23="Car Share",G23*(Formatting!$C$10/2),H23="Cycle/Walk",0,H23="Attending Remotely",0,H23="Ferry",G23*Formatting!$C$18),"")</f>
        <v/>
      </c>
      <c r="M23" s="40" t="str" cm="1">
        <f t="array" ref="M23">IFERROR(_xlfn.IFS(J23="I Don’t Need To Attend","0",J23="Video Conferencing",0,J23="Cycle/Walk",0,J23="Bus/Coach",G23*Formatting!$C$7,J23="Domestic Train",G23*Formatting!$C$6,J23="International Train",G23*Formatting!$C$5,J23="International Flight - Economy",G23*Formatting!$C$12,J23="Ferry",Formatting!$C$18),"")</f>
        <v/>
      </c>
      <c r="N23" s="40" t="str">
        <f t="shared" si="0"/>
        <v/>
      </c>
      <c r="O23" s="25"/>
    </row>
    <row r="24" spans="1:15" ht="15.75" thickBot="1">
      <c r="A24" s="2"/>
      <c r="B24" s="58"/>
      <c r="C24" s="22">
        <v>20</v>
      </c>
      <c r="D24" s="23">
        <v>43962</v>
      </c>
      <c r="E24" s="24"/>
      <c r="F24" s="25"/>
      <c r="G24" s="25"/>
      <c r="H24" s="25"/>
      <c r="I24" s="26"/>
      <c r="J24" s="26"/>
      <c r="K24" s="27"/>
      <c r="L24" s="40" t="str" cm="1">
        <f t="array" ref="L24">IFERROR(_xlfn.IFS(H24="Car",G24*Formatting!$C$10,H24="Domestic Train",G24*Formatting!$C$6,H24="International Train",G24*Formatting!$C$5,H24="Bus/Coach",G24*Formatting!$C$7,H24="Domestic Flight",G24*Formatting!$C$11,H24="International Flight - Economy",G24*Formatting!$C$12,H24="International Flight - Business",G24*Formatting!$C$16,H24="Taxi",G24*Formatting!$C$10,H24="Car Share",G24*(Formatting!$C$10/2),H24="Cycle/Walk",0,H24="Attending Remotely",0,H24="Ferry",G24*Formatting!$C$18),"")</f>
        <v/>
      </c>
      <c r="M24" s="40" t="str" cm="1">
        <f t="array" ref="M24">IFERROR(_xlfn.IFS(J24="I Don’t Need To Attend","0",J24="Video Conferencing",0,J24="Cycle/Walk",0,J24="Bus/Coach",G24*Formatting!$C$7,J24="Domestic Train",G24*Formatting!$C$6,J24="International Train",G24*Formatting!$C$5,J24="International Flight - Economy",G24*Formatting!$C$12,J24="Ferry",Formatting!$C$18),"")</f>
        <v/>
      </c>
      <c r="N24" s="40" t="str">
        <f t="shared" si="0"/>
        <v/>
      </c>
      <c r="O24" s="25"/>
    </row>
    <row r="25" spans="1:15" ht="15.75" thickBot="1">
      <c r="A25" s="2"/>
      <c r="B25" s="58"/>
      <c r="C25" s="22">
        <v>21</v>
      </c>
      <c r="D25" s="23">
        <v>43969</v>
      </c>
      <c r="E25" s="24"/>
      <c r="F25" s="25"/>
      <c r="G25" s="25"/>
      <c r="H25" s="25"/>
      <c r="I25" s="26"/>
      <c r="J25" s="26"/>
      <c r="K25" s="27"/>
      <c r="L25" s="40" t="str" cm="1">
        <f t="array" ref="L25">IFERROR(_xlfn.IFS(H25="Car",G25*Formatting!$C$10,H25="Domestic Train",G25*Formatting!$C$6,H25="International Train",G25*Formatting!$C$5,H25="Bus/Coach",G25*Formatting!$C$7,H25="Domestic Flight",G25*Formatting!$C$11,H25="International Flight - Economy",G25*Formatting!$C$12,H25="International Flight - Business",G25*Formatting!$C$16,H25="Taxi",G25*Formatting!$C$10,H25="Car Share",G25*(Formatting!$C$10/2),H25="Cycle/Walk",0,H25="Attending Remotely",0,H25="Ferry",G25*Formatting!$C$18),"")</f>
        <v/>
      </c>
      <c r="M25" s="40" t="str" cm="1">
        <f t="array" ref="M25">IFERROR(_xlfn.IFS(J25="I Don’t Need To Attend","0",J25="Video Conferencing",0,J25="Cycle/Walk",0,J25="Bus/Coach",G25*Formatting!$C$7,J25="Domestic Train",G25*Formatting!$C$6,J25="International Train",G25*Formatting!$C$5,J25="International Flight - Economy",G25*Formatting!$C$12,J25="Ferry",Formatting!$C$18),"")</f>
        <v/>
      </c>
      <c r="N25" s="40" t="str">
        <f t="shared" si="0"/>
        <v/>
      </c>
      <c r="O25" s="25"/>
    </row>
    <row r="26" spans="1:15" ht="15.75" thickBot="1">
      <c r="A26" s="2"/>
      <c r="B26" s="58"/>
      <c r="C26" s="22">
        <v>22</v>
      </c>
      <c r="D26" s="23">
        <v>43976</v>
      </c>
      <c r="E26" s="24"/>
      <c r="F26" s="25"/>
      <c r="G26" s="25"/>
      <c r="H26" s="25"/>
      <c r="I26" s="26"/>
      <c r="J26" s="26"/>
      <c r="K26" s="27"/>
      <c r="L26" s="40" t="str" cm="1">
        <f t="array" ref="L26">IFERROR(_xlfn.IFS(H26="Car",G26*Formatting!$C$10,H26="Domestic Train",G26*Formatting!$C$6,H26="International Train",G26*Formatting!$C$5,H26="Bus/Coach",G26*Formatting!$C$7,H26="Domestic Flight",G26*Formatting!$C$11,H26="International Flight - Economy",G26*Formatting!$C$12,H26="International Flight - Business",G26*Formatting!$C$16,H26="Taxi",G26*Formatting!$C$10,H26="Car Share",G26*(Formatting!$C$10/2),H26="Cycle/Walk",0,H26="Attending Remotely",0,H26="Ferry",G26*Formatting!$C$18),"")</f>
        <v/>
      </c>
      <c r="M26" s="40" t="str" cm="1">
        <f t="array" ref="M26">IFERROR(_xlfn.IFS(J26="I Don’t Need To Attend","0",J26="Video Conferencing",0,J26="Cycle/Walk",0,J26="Bus/Coach",G26*Formatting!$C$7,J26="Domestic Train",G26*Formatting!$C$6,J26="International Train",G26*Formatting!$C$5,J26="International Flight - Economy",G26*Formatting!$C$12,J26="Ferry",Formatting!$C$18),"")</f>
        <v/>
      </c>
      <c r="N26" s="40" t="str">
        <f t="shared" si="0"/>
        <v/>
      </c>
      <c r="O26" s="25"/>
    </row>
    <row r="27" spans="1:15" ht="15.75" thickBot="1">
      <c r="A27" s="2"/>
      <c r="B27" s="58"/>
      <c r="C27" s="22">
        <v>23</v>
      </c>
      <c r="D27" s="23">
        <v>43982</v>
      </c>
      <c r="E27" s="24"/>
      <c r="F27" s="25"/>
      <c r="G27" s="25"/>
      <c r="H27" s="25"/>
      <c r="I27" s="26"/>
      <c r="J27" s="26"/>
      <c r="K27" s="27"/>
      <c r="L27" s="40" t="str" cm="1">
        <f t="array" ref="L27">IFERROR(_xlfn.IFS(H27="Car",G27*Formatting!$C$10,H27="Domestic Train",G27*Formatting!$C$6,H27="International Train",G27*Formatting!$C$5,H27="Bus/Coach",G27*Formatting!$C$7,H27="Domestic Flight",G27*Formatting!$C$11,H27="International Flight - Economy",G27*Formatting!$C$12,H27="International Flight - Business",G27*Formatting!$C$16,H27="Taxi",G27*Formatting!$C$10,H27="Car Share",G27*(Formatting!$C$10/2),H27="Cycle/Walk",0,H27="Attending Remotely",0,H27="Ferry",G27*Formatting!$C$18),"")</f>
        <v/>
      </c>
      <c r="M27" s="40" t="str" cm="1">
        <f t="array" ref="M27">IFERROR(_xlfn.IFS(J27="I Don’t Need To Attend","0",J27="Video Conferencing",0,J27="Cycle/Walk",0,J27="Bus/Coach",G27*Formatting!$C$7,J27="Domestic Train",G27*Formatting!$C$6,J27="International Train",G27*Formatting!$C$5,J27="International Flight - Economy",G27*Formatting!$C$12,J27="Ferry",Formatting!$C$18),"")</f>
        <v/>
      </c>
      <c r="N27" s="40" t="str">
        <f t="shared" si="0"/>
        <v/>
      </c>
      <c r="O27" s="25"/>
    </row>
    <row r="28" spans="1:15" ht="15.75" thickBot="1">
      <c r="A28" s="2"/>
      <c r="B28" s="58" t="s">
        <v>23</v>
      </c>
      <c r="C28" s="22">
        <v>24</v>
      </c>
      <c r="D28" s="23">
        <v>43983</v>
      </c>
      <c r="E28" s="24"/>
      <c r="F28" s="25"/>
      <c r="G28" s="25"/>
      <c r="H28" s="25"/>
      <c r="I28" s="26"/>
      <c r="J28" s="26"/>
      <c r="K28" s="27"/>
      <c r="L28" s="40" t="str" cm="1">
        <f t="array" ref="L28">IFERROR(_xlfn.IFS(H28="Car",G28*Formatting!$C$10,H28="Domestic Train",G28*Formatting!$C$6,H28="International Train",G28*Formatting!$C$5,H28="Bus/Coach",G28*Formatting!$C$7,H28="Domestic Flight",G28*Formatting!$C$11,H28="International Flight - Economy",G28*Formatting!$C$12,H28="International Flight - Business",G28*Formatting!$C$16,H28="Taxi",G28*Formatting!$C$10,H28="Car Share",G28*(Formatting!$C$10/2),H28="Cycle/Walk",0,H28="Attending Remotely",0,H28="Ferry",G28*Formatting!$C$18),"")</f>
        <v/>
      </c>
      <c r="M28" s="40" t="str" cm="1">
        <f t="array" ref="M28">IFERROR(_xlfn.IFS(J28="I Don’t Need To Attend","0",J28="Video Conferencing",0,J28="Cycle/Walk",0,J28="Bus/Coach",G28*Formatting!$C$7,J28="Domestic Train",G28*Formatting!$C$6,J28="International Train",G28*Formatting!$C$5,J28="International Flight - Economy",G28*Formatting!$C$12,J28="Ferry",Formatting!$C$18),"")</f>
        <v/>
      </c>
      <c r="N28" s="40" t="str">
        <f t="shared" si="0"/>
        <v/>
      </c>
      <c r="O28" s="25"/>
    </row>
    <row r="29" spans="1:15" ht="15.75" thickBot="1">
      <c r="A29" s="2"/>
      <c r="B29" s="58"/>
      <c r="C29" s="22">
        <v>25</v>
      </c>
      <c r="D29" s="23">
        <v>43990</v>
      </c>
      <c r="E29" s="24"/>
      <c r="F29" s="25"/>
      <c r="G29" s="25"/>
      <c r="H29" s="25"/>
      <c r="I29" s="26"/>
      <c r="J29" s="26"/>
      <c r="K29" s="27"/>
      <c r="L29" s="40" t="str" cm="1">
        <f t="array" ref="L29">IFERROR(_xlfn.IFS(H29="Car",G29*Formatting!$C$10,H29="Domestic Train",G29*Formatting!$C$6,H29="International Train",G29*Formatting!$C$5,H29="Bus/Coach",G29*Formatting!$C$7,H29="Domestic Flight",G29*Formatting!$C$11,H29="International Flight - Economy",G29*Formatting!$C$12,H29="International Flight - Business",G29*Formatting!$C$16,H29="Taxi",G29*Formatting!$C$10,H29="Car Share",G29*(Formatting!$C$10/2),H29="Cycle/Walk",0,H29="Attending Remotely",0,H29="Ferry",G29*Formatting!$C$18),"")</f>
        <v/>
      </c>
      <c r="M29" s="40" t="str" cm="1">
        <f t="array" ref="M29">IFERROR(_xlfn.IFS(J29="I Don’t Need To Attend","0",J29="Video Conferencing",0,J29="Cycle/Walk",0,J29="Bus/Coach",G29*Formatting!$C$7,J29="Domestic Train",G29*Formatting!$C$6,J29="International Train",G29*Formatting!$C$5,J29="International Flight - Economy",G29*Formatting!$C$12,J29="Ferry",Formatting!$C$18),"")</f>
        <v/>
      </c>
      <c r="N29" s="40" t="str">
        <f t="shared" si="0"/>
        <v/>
      </c>
      <c r="O29" s="25"/>
    </row>
    <row r="30" spans="1:15" ht="15.75" thickBot="1">
      <c r="A30" s="2"/>
      <c r="B30" s="58"/>
      <c r="C30" s="22">
        <v>26</v>
      </c>
      <c r="D30" s="23">
        <v>43997</v>
      </c>
      <c r="E30" s="24"/>
      <c r="F30" s="25"/>
      <c r="G30" s="25"/>
      <c r="H30" s="25"/>
      <c r="I30" s="26"/>
      <c r="J30" s="26"/>
      <c r="K30" s="27"/>
      <c r="L30" s="40" t="str" cm="1">
        <f t="array" ref="L30">IFERROR(_xlfn.IFS(H30="Car",G30*Formatting!$C$10,H30="Domestic Train",G30*Formatting!$C$6,H30="International Train",G30*Formatting!$C$5,H30="Bus/Coach",G30*Formatting!$C$7,H30="Domestic Flight",G30*Formatting!$C$11,H30="International Flight - Economy",G30*Formatting!$C$12,H30="International Flight - Business",G30*Formatting!$C$16,H30="Taxi",G30*Formatting!$C$10,H30="Car Share",G30*(Formatting!$C$10/2),H30="Cycle/Walk",0,H30="Attending Remotely",0,H30="Ferry",G30*Formatting!$C$18),"")</f>
        <v/>
      </c>
      <c r="M30" s="40" t="str" cm="1">
        <f t="array" ref="M30">IFERROR(_xlfn.IFS(J30="I Don’t Need To Attend","0",J30="Video Conferencing",0,J30="Cycle/Walk",0,J30="Bus/Coach",G30*Formatting!$C$7,J30="Domestic Train",G30*Formatting!$C$6,J30="International Train",G30*Formatting!$C$5,J30="International Flight - Economy",G30*Formatting!$C$12,J30="Ferry",Formatting!$C$18),"")</f>
        <v/>
      </c>
      <c r="N30" s="40" t="str">
        <f t="shared" si="0"/>
        <v/>
      </c>
      <c r="O30" s="25"/>
    </row>
    <row r="31" spans="1:15" ht="15.75" thickBot="1">
      <c r="A31" s="2"/>
      <c r="B31" s="58"/>
      <c r="C31" s="22">
        <v>27</v>
      </c>
      <c r="D31" s="23">
        <v>44004</v>
      </c>
      <c r="E31" s="24"/>
      <c r="F31" s="25"/>
      <c r="G31" s="25"/>
      <c r="H31" s="25"/>
      <c r="I31" s="26"/>
      <c r="J31" s="26"/>
      <c r="K31" s="27"/>
      <c r="L31" s="40" t="str" cm="1">
        <f t="array" ref="L31">IFERROR(_xlfn.IFS(H31="Car",G31*Formatting!$C$10,H31="Domestic Train",G31*Formatting!$C$6,H31="International Train",G31*Formatting!$C$5,H31="Bus/Coach",G31*Formatting!$C$7,H31="Domestic Flight",G31*Formatting!$C$11,H31="International Flight - Economy",G31*Formatting!$C$12,H31="International Flight - Business",G31*Formatting!$C$16,H31="Taxi",G31*Formatting!$C$10,H31="Car Share",G31*(Formatting!$C$10/2),H31="Cycle/Walk",0,H31="Attending Remotely",0,H31="Ferry",G31*Formatting!$C$18),"")</f>
        <v/>
      </c>
      <c r="M31" s="40" t="str" cm="1">
        <f t="array" ref="M31">IFERROR(_xlfn.IFS(J31="I Don’t Need To Attend","0",J31="Video Conferencing",0,J31="Cycle/Walk",0,J31="Bus/Coach",G31*Formatting!$C$7,J31="Domestic Train",G31*Formatting!$C$6,J31="International Train",G31*Formatting!$C$5,J31="International Flight - Economy",G31*Formatting!$C$12,J31="Ferry",Formatting!$C$18),"")</f>
        <v/>
      </c>
      <c r="N31" s="40" t="str">
        <f t="shared" si="0"/>
        <v/>
      </c>
      <c r="O31" s="25"/>
    </row>
    <row r="32" spans="1:15" ht="15.75" thickBot="1">
      <c r="A32" s="2"/>
      <c r="B32" s="58"/>
      <c r="C32" s="22">
        <v>28</v>
      </c>
      <c r="D32" s="23">
        <v>44011</v>
      </c>
      <c r="E32" s="24"/>
      <c r="F32" s="25"/>
      <c r="G32" s="25"/>
      <c r="H32" s="25"/>
      <c r="I32" s="26"/>
      <c r="J32" s="26"/>
      <c r="K32" s="27"/>
      <c r="L32" s="40" t="str" cm="1">
        <f t="array" ref="L32">IFERROR(_xlfn.IFS(H32="Car",G32*Formatting!$C$10,H32="Domestic Train",G32*Formatting!$C$6,H32="International Train",G32*Formatting!$C$5,H32="Bus/Coach",G32*Formatting!$C$7,H32="Domestic Flight",G32*Formatting!$C$11,H32="International Flight - Economy",G32*Formatting!$C$12,H32="International Flight - Business",G32*Formatting!$C$16,H32="Taxi",G32*Formatting!$C$10,H32="Car Share",G32*(Formatting!$C$10/2),H32="Cycle/Walk",0,H32="Attending Remotely",0,H32="Ferry",G32*Formatting!$C$18),"")</f>
        <v/>
      </c>
      <c r="M32" s="40" t="str" cm="1">
        <f t="array" ref="M32">IFERROR(_xlfn.IFS(J32="I Don’t Need To Attend","0",J32="Video Conferencing",0,J32="Cycle/Walk",0,J32="Bus/Coach",G32*Formatting!$C$7,J32="Domestic Train",G32*Formatting!$C$6,J32="International Train",G32*Formatting!$C$5,J32="International Flight - Economy",G32*Formatting!$C$12,J32="Ferry",Formatting!$C$18),"")</f>
        <v/>
      </c>
      <c r="N32" s="40" t="str">
        <f t="shared" si="0"/>
        <v/>
      </c>
      <c r="O32" s="25"/>
    </row>
    <row r="33" spans="1:15" ht="15.75" thickBot="1">
      <c r="A33" s="2"/>
      <c r="B33" s="58" t="s">
        <v>24</v>
      </c>
      <c r="C33" s="22">
        <v>29</v>
      </c>
      <c r="D33" s="23">
        <v>44018</v>
      </c>
      <c r="E33" s="24"/>
      <c r="F33" s="25"/>
      <c r="G33" s="25"/>
      <c r="H33" s="25"/>
      <c r="I33" s="26"/>
      <c r="J33" s="26"/>
      <c r="K33" s="27"/>
      <c r="L33" s="40" t="str" cm="1">
        <f t="array" ref="L33">IFERROR(_xlfn.IFS(H33="Car",G33*Formatting!$C$10,H33="Domestic Train",G33*Formatting!$C$6,H33="International Train",G33*Formatting!$C$5,H33="Bus/Coach",G33*Formatting!$C$7,H33="Domestic Flight",G33*Formatting!$C$11,H33="International Flight - Economy",G33*Formatting!$C$12,H33="International Flight - Business",G33*Formatting!$C$16,H33="Taxi",G33*Formatting!$C$10,H33="Car Share",G33*(Formatting!$C$10/2),H33="Cycle/Walk",0,H33="Attending Remotely",0,H33="Ferry",G33*Formatting!$C$18),"")</f>
        <v/>
      </c>
      <c r="M33" s="40" t="str" cm="1">
        <f t="array" ref="M33">IFERROR(_xlfn.IFS(J33="I Don’t Need To Attend","0",J33="Video Conferencing",0,J33="Cycle/Walk",0,J33="Bus/Coach",G33*Formatting!$C$7,J33="Domestic Train",G33*Formatting!$C$6,J33="International Train",G33*Formatting!$C$5,J33="International Flight - Economy",G33*Formatting!$C$12,J33="Ferry",Formatting!$C$18),"")</f>
        <v/>
      </c>
      <c r="N33" s="40" t="str">
        <f t="shared" si="0"/>
        <v/>
      </c>
      <c r="O33" s="25"/>
    </row>
    <row r="34" spans="1:15" ht="15.75" thickBot="1">
      <c r="A34" s="2"/>
      <c r="B34" s="58"/>
      <c r="C34" s="22">
        <v>30</v>
      </c>
      <c r="D34" s="23">
        <v>44025</v>
      </c>
      <c r="E34" s="24"/>
      <c r="F34" s="25"/>
      <c r="G34" s="25"/>
      <c r="H34" s="25"/>
      <c r="I34" s="26"/>
      <c r="J34" s="26"/>
      <c r="K34" s="27"/>
      <c r="L34" s="40" t="str" cm="1">
        <f t="array" ref="L34">IFERROR(_xlfn.IFS(H34="Car",G34*Formatting!$C$10,H34="Domestic Train",G34*Formatting!$C$6,H34="International Train",G34*Formatting!$C$5,H34="Bus/Coach",G34*Formatting!$C$7,H34="Domestic Flight",G34*Formatting!$C$11,H34="International Flight - Economy",G34*Formatting!$C$12,H34="International Flight - Business",G34*Formatting!$C$16,H34="Taxi",G34*Formatting!$C$10,H34="Car Share",G34*(Formatting!$C$10/2),H34="Cycle/Walk",0,H34="Attending Remotely",0,H34="Ferry",G34*Formatting!$C$18),"")</f>
        <v/>
      </c>
      <c r="M34" s="40" t="str" cm="1">
        <f t="array" ref="M34">IFERROR(_xlfn.IFS(J34="I Don’t Need To Attend","0",J34="Video Conferencing",0,J34="Cycle/Walk",0,J34="Bus/Coach",G34*Formatting!$C$7,J34="Domestic Train",G34*Formatting!$C$6,J34="International Train",G34*Formatting!$C$5,J34="International Flight - Economy",G34*Formatting!$C$12,J34="Ferry",Formatting!$C$18),"")</f>
        <v/>
      </c>
      <c r="N34" s="40" t="str">
        <f t="shared" si="0"/>
        <v/>
      </c>
      <c r="O34" s="25"/>
    </row>
    <row r="35" spans="1:15" ht="15.75" thickBot="1">
      <c r="A35" s="2"/>
      <c r="B35" s="58"/>
      <c r="C35" s="22">
        <v>31</v>
      </c>
      <c r="D35" s="23">
        <v>44032</v>
      </c>
      <c r="E35" s="24"/>
      <c r="F35" s="25"/>
      <c r="G35" s="25"/>
      <c r="H35" s="25"/>
      <c r="I35" s="26"/>
      <c r="J35" s="26"/>
      <c r="K35" s="27"/>
      <c r="L35" s="40" t="str" cm="1">
        <f t="array" ref="L35">IFERROR(_xlfn.IFS(H35="Car",G35*Formatting!$C$10,H35="Domestic Train",G35*Formatting!$C$6,H35="International Train",G35*Formatting!$C$5,H35="Bus/Coach",G35*Formatting!$C$7,H35="Domestic Flight",G35*Formatting!$C$11,H35="International Flight - Economy",G35*Formatting!$C$12,H35="International Flight - Business",G35*Formatting!$C$16,H35="Taxi",G35*Formatting!$C$10,H35="Car Share",G35*(Formatting!$C$10/2),H35="Cycle/Walk",0,H35="Attending Remotely",0,H35="Ferry",G35*Formatting!$C$18),"")</f>
        <v/>
      </c>
      <c r="M35" s="40" t="str" cm="1">
        <f t="array" ref="M35">IFERROR(_xlfn.IFS(J35="I Don’t Need To Attend","0",J35="Video Conferencing",0,J35="Cycle/Walk",0,J35="Bus/Coach",G35*Formatting!$C$7,J35="Domestic Train",G35*Formatting!$C$6,J35="International Train",G35*Formatting!$C$5,J35="International Flight - Economy",G35*Formatting!$C$12,J35="Ferry",Formatting!$C$18),"")</f>
        <v/>
      </c>
      <c r="N35" s="40" t="str">
        <f t="shared" si="0"/>
        <v/>
      </c>
      <c r="O35" s="25"/>
    </row>
    <row r="36" spans="1:15" ht="15.75" thickBot="1">
      <c r="A36" s="2"/>
      <c r="B36" s="58"/>
      <c r="C36" s="22">
        <v>32</v>
      </c>
      <c r="D36" s="23">
        <v>44039</v>
      </c>
      <c r="E36" s="24"/>
      <c r="F36" s="25"/>
      <c r="G36" s="25"/>
      <c r="H36" s="25"/>
      <c r="I36" s="26"/>
      <c r="J36" s="26"/>
      <c r="K36" s="27"/>
      <c r="L36" s="40" t="str" cm="1">
        <f t="array" ref="L36">IFERROR(_xlfn.IFS(H36="Car",G36*Formatting!$C$10,H36="Domestic Train",G36*Formatting!$C$6,H36="International Train",G36*Formatting!$C$5,H36="Bus/Coach",G36*Formatting!$C$7,H36="Domestic Flight",G36*Formatting!$C$11,H36="International Flight - Economy",G36*Formatting!$C$12,H36="International Flight - Business",G36*Formatting!$C$16,H36="Taxi",G36*Formatting!$C$10,H36="Car Share",G36*(Formatting!$C$10/2),H36="Cycle/Walk",0,H36="Attending Remotely",0,H36="Ferry",G36*Formatting!$C$18),"")</f>
        <v/>
      </c>
      <c r="M36" s="40" t="str" cm="1">
        <f t="array" ref="M36">IFERROR(_xlfn.IFS(J36="I Don’t Need To Attend","0",J36="Video Conferencing",0,J36="Cycle/Walk",0,J36="Bus/Coach",G36*Formatting!$C$7,J36="Domestic Train",G36*Formatting!$C$6,J36="International Train",G36*Formatting!$C$5,J36="International Flight - Economy",G36*Formatting!$C$12,J36="Ferry",Formatting!$C$18),"")</f>
        <v/>
      </c>
      <c r="N36" s="40" t="str">
        <f t="shared" si="0"/>
        <v/>
      </c>
      <c r="O36" s="25"/>
    </row>
    <row r="37" spans="1:15" ht="15.75" thickBot="1">
      <c r="A37" s="2"/>
      <c r="B37" s="58" t="s">
        <v>25</v>
      </c>
      <c r="C37" s="22">
        <v>33</v>
      </c>
      <c r="D37" s="23">
        <v>44046</v>
      </c>
      <c r="E37" s="24"/>
      <c r="F37" s="25"/>
      <c r="G37" s="25"/>
      <c r="H37" s="25"/>
      <c r="I37" s="26"/>
      <c r="J37" s="26"/>
      <c r="K37" s="27"/>
      <c r="L37" s="40" t="str" cm="1">
        <f t="array" ref="L37">IFERROR(_xlfn.IFS(H37="Car",G37*Formatting!$C$10,H37="Domestic Train",G37*Formatting!$C$6,H37="International Train",G37*Formatting!$C$5,H37="Bus/Coach",G37*Formatting!$C$7,H37="Domestic Flight",G37*Formatting!$C$11,H37="International Flight - Economy",G37*Formatting!$C$12,H37="International Flight - Business",G37*Formatting!$C$16,H37="Taxi",G37*Formatting!$C$10,H37="Car Share",G37*(Formatting!$C$10/2),H37="Cycle/Walk",0,H37="Attending Remotely",0,H37="Ferry",G37*Formatting!$C$18),"")</f>
        <v/>
      </c>
      <c r="M37" s="40" t="str" cm="1">
        <f t="array" ref="M37">IFERROR(_xlfn.IFS(J37="I Don’t Need To Attend","0",J37="Video Conferencing",0,J37="Cycle/Walk",0,J37="Bus/Coach",G37*Formatting!$C$7,J37="Domestic Train",G37*Formatting!$C$6,J37="International Train",G37*Formatting!$C$5,J37="International Flight - Economy",G37*Formatting!$C$12,J37="Ferry",Formatting!$C$18),"")</f>
        <v/>
      </c>
      <c r="N37" s="40" t="str">
        <f t="shared" si="0"/>
        <v/>
      </c>
      <c r="O37" s="25"/>
    </row>
    <row r="38" spans="1:15" ht="15.75" thickBot="1">
      <c r="A38" s="2"/>
      <c r="B38" s="58"/>
      <c r="C38" s="22">
        <v>34</v>
      </c>
      <c r="D38" s="23">
        <v>44053</v>
      </c>
      <c r="E38" s="24"/>
      <c r="F38" s="25"/>
      <c r="G38" s="25"/>
      <c r="H38" s="25"/>
      <c r="I38" s="26"/>
      <c r="J38" s="26"/>
      <c r="K38" s="27"/>
      <c r="L38" s="40" t="str" cm="1">
        <f t="array" ref="L38">IFERROR(_xlfn.IFS(H38="Car",G38*Formatting!$C$10,H38="Domestic Train",G38*Formatting!$C$6,H38="International Train",G38*Formatting!$C$5,H38="Bus/Coach",G38*Formatting!$C$7,H38="Domestic Flight",G38*Formatting!$C$11,H38="International Flight - Economy",G38*Formatting!$C$12,H38="International Flight - Business",G38*Formatting!$C$16,H38="Taxi",G38*Formatting!$C$10,H38="Car Share",G38*(Formatting!$C$10/2),H38="Cycle/Walk",0,H38="Attending Remotely",0,H38="Ferry",G38*Formatting!$C$18),"")</f>
        <v/>
      </c>
      <c r="M38" s="40" t="str" cm="1">
        <f t="array" ref="M38">IFERROR(_xlfn.IFS(J38="I Don’t Need To Attend","0",J38="Video Conferencing",0,J38="Cycle/Walk",0,J38="Bus/Coach",G38*Formatting!$C$7,J38="Domestic Train",G38*Formatting!$C$6,J38="International Train",G38*Formatting!$C$5,J38="International Flight - Economy",G38*Formatting!$C$12,J38="Ferry",Formatting!$C$18),"")</f>
        <v/>
      </c>
      <c r="N38" s="40" t="str">
        <f t="shared" si="0"/>
        <v/>
      </c>
      <c r="O38" s="25"/>
    </row>
    <row r="39" spans="1:15" ht="15.75" thickBot="1">
      <c r="A39" s="2"/>
      <c r="B39" s="58"/>
      <c r="C39" s="22">
        <v>35</v>
      </c>
      <c r="D39" s="23">
        <v>44060</v>
      </c>
      <c r="E39" s="24"/>
      <c r="F39" s="25"/>
      <c r="G39" s="25"/>
      <c r="H39" s="25"/>
      <c r="I39" s="26"/>
      <c r="J39" s="26"/>
      <c r="K39" s="27"/>
      <c r="L39" s="40" t="str" cm="1">
        <f t="array" ref="L39">IFERROR(_xlfn.IFS(H39="Car",G39*Formatting!$C$10,H39="Domestic Train",G39*Formatting!$C$6,H39="International Train",G39*Formatting!$C$5,H39="Bus/Coach",G39*Formatting!$C$7,H39="Domestic Flight",G39*Formatting!$C$11,H39="International Flight - Economy",G39*Formatting!$C$12,H39="International Flight - Business",G39*Formatting!$C$16,H39="Taxi",G39*Formatting!$C$10,H39="Car Share",G39*(Formatting!$C$10/2),H39="Cycle/Walk",0,H39="Attending Remotely",0,H39="Ferry",G39*Formatting!$C$18),"")</f>
        <v/>
      </c>
      <c r="M39" s="40" t="str" cm="1">
        <f t="array" ref="M39">IFERROR(_xlfn.IFS(J39="I Don’t Need To Attend","0",J39="Video Conferencing",0,J39="Cycle/Walk",0,J39="Bus/Coach",G39*Formatting!$C$7,J39="Domestic Train",G39*Formatting!$C$6,J39="International Train",G39*Formatting!$C$5,J39="International Flight - Economy",G39*Formatting!$C$12,J39="Ferry",Formatting!$C$18),"")</f>
        <v/>
      </c>
      <c r="N39" s="40" t="str">
        <f t="shared" si="0"/>
        <v/>
      </c>
      <c r="O39" s="25"/>
    </row>
    <row r="40" spans="1:15" ht="15.75" thickBot="1">
      <c r="A40" s="2"/>
      <c r="B40" s="58"/>
      <c r="C40" s="22">
        <v>36</v>
      </c>
      <c r="D40" s="23">
        <v>44067</v>
      </c>
      <c r="E40" s="24"/>
      <c r="F40" s="25"/>
      <c r="G40" s="25"/>
      <c r="H40" s="25"/>
      <c r="I40" s="26"/>
      <c r="J40" s="26"/>
      <c r="K40" s="27"/>
      <c r="L40" s="40" t="str" cm="1">
        <f t="array" ref="L40">IFERROR(_xlfn.IFS(H40="Car",G40*Formatting!$C$10,H40="Domestic Train",G40*Formatting!$C$6,H40="International Train",G40*Formatting!$C$5,H40="Bus/Coach",G40*Formatting!$C$7,H40="Domestic Flight",G40*Formatting!$C$11,H40="International Flight - Economy",G40*Formatting!$C$12,H40="International Flight - Business",G40*Formatting!$C$16,H40="Taxi",G40*Formatting!$C$10,H40="Car Share",G40*(Formatting!$C$10/2),H40="Cycle/Walk",0,H40="Attending Remotely",0,H40="Ferry",G40*Formatting!$C$18),"")</f>
        <v/>
      </c>
      <c r="M40" s="40" t="str" cm="1">
        <f t="array" ref="M40">IFERROR(_xlfn.IFS(J40="I Don’t Need To Attend","0",J40="Video Conferencing",0,J40="Cycle/Walk",0,J40="Bus/Coach",G40*Formatting!$C$7,J40="Domestic Train",G40*Formatting!$C$6,J40="International Train",G40*Formatting!$C$5,J40="International Flight - Economy",G40*Formatting!$C$12,J40="Ferry",Formatting!$C$18),"")</f>
        <v/>
      </c>
      <c r="N40" s="40" t="str">
        <f t="shared" si="0"/>
        <v/>
      </c>
      <c r="O40" s="25"/>
    </row>
    <row r="41" spans="1:15" ht="15.75" thickBot="1">
      <c r="A41" s="2"/>
      <c r="B41" s="58"/>
      <c r="C41" s="22">
        <v>37</v>
      </c>
      <c r="D41" s="23">
        <v>44074</v>
      </c>
      <c r="E41" s="24"/>
      <c r="F41" s="25"/>
      <c r="G41" s="25"/>
      <c r="H41" s="25"/>
      <c r="I41" s="26"/>
      <c r="J41" s="26"/>
      <c r="K41" s="27"/>
      <c r="L41" s="40" t="str" cm="1">
        <f t="array" ref="L41">IFERROR(_xlfn.IFS(H41="Car",G41*Formatting!$C$10,H41="Domestic Train",G41*Formatting!$C$6,H41="International Train",G41*Formatting!$C$5,H41="Bus/Coach",G41*Formatting!$C$7,H41="Domestic Flight",G41*Formatting!$C$11,H41="International Flight - Economy",G41*Formatting!$C$12,H41="International Flight - Business",G41*Formatting!$C$16,H41="Taxi",G41*Formatting!$C$10,H41="Car Share",G41*(Formatting!$C$10/2),H41="Cycle/Walk",0,H41="Attending Remotely",0,H41="Ferry",G41*Formatting!$C$18),"")</f>
        <v/>
      </c>
      <c r="M41" s="40" t="str" cm="1">
        <f t="array" ref="M41">IFERROR(_xlfn.IFS(J41="I Don’t Need To Attend","0",J41="Video Conferencing",0,J41="Cycle/Walk",0,J41="Bus/Coach",G41*Formatting!$C$7,J41="Domestic Train",G41*Formatting!$C$6,J41="International Train",G41*Formatting!$C$5,J41="International Flight - Economy",G41*Formatting!$C$12,J41="Ferry",Formatting!$C$18),"")</f>
        <v/>
      </c>
      <c r="N41" s="40" t="str">
        <f t="shared" si="0"/>
        <v/>
      </c>
      <c r="O41" s="25"/>
    </row>
    <row r="42" spans="1:15" ht="15.75" thickBot="1">
      <c r="A42" s="2"/>
      <c r="B42" s="58" t="s">
        <v>26</v>
      </c>
      <c r="C42" s="22">
        <v>38</v>
      </c>
      <c r="D42" s="23">
        <v>44081</v>
      </c>
      <c r="E42" s="24"/>
      <c r="F42" s="25"/>
      <c r="G42" s="25"/>
      <c r="H42" s="25"/>
      <c r="I42" s="26"/>
      <c r="J42" s="26"/>
      <c r="K42" s="27"/>
      <c r="L42" s="40" t="str" cm="1">
        <f t="array" ref="L42">IFERROR(_xlfn.IFS(H42="Car",G42*Formatting!$C$10,H42="Domestic Train",G42*Formatting!$C$6,H42="International Train",G42*Formatting!$C$5,H42="Bus/Coach",G42*Formatting!$C$7,H42="Domestic Flight",G42*Formatting!$C$11,H42="International Flight - Economy",G42*Formatting!$C$12,H42="International Flight - Business",G42*Formatting!$C$16,H42="Taxi",G42*Formatting!$C$10,H42="Car Share",G42*(Formatting!$C$10/2),H42="Cycle/Walk",0,H42="Attending Remotely",0,H42="Ferry",G42*Formatting!$C$18),"")</f>
        <v/>
      </c>
      <c r="M42" s="40" t="str" cm="1">
        <f t="array" ref="M42">IFERROR(_xlfn.IFS(J42="I Don’t Need To Attend","0",J42="Video Conferencing",0,J42="Cycle/Walk",0,J42="Bus/Coach",G42*Formatting!$C$7,J42="Domestic Train",G42*Formatting!$C$6,J42="International Train",G42*Formatting!$C$5,J42="International Flight - Economy",G42*Formatting!$C$12,J42="Ferry",Formatting!$C$18),"")</f>
        <v/>
      </c>
      <c r="N42" s="40" t="str">
        <f t="shared" si="0"/>
        <v/>
      </c>
      <c r="O42" s="25"/>
    </row>
    <row r="43" spans="1:15" ht="15.75" thickBot="1">
      <c r="A43" s="2"/>
      <c r="B43" s="58"/>
      <c r="C43" s="22">
        <v>39</v>
      </c>
      <c r="D43" s="23">
        <v>44088</v>
      </c>
      <c r="E43" s="24"/>
      <c r="F43" s="25"/>
      <c r="G43" s="25"/>
      <c r="H43" s="25"/>
      <c r="I43" s="26"/>
      <c r="J43" s="26"/>
      <c r="K43" s="27"/>
      <c r="L43" s="40" t="str" cm="1">
        <f t="array" ref="L43">IFERROR(_xlfn.IFS(H43="Car",G43*Formatting!$C$10,H43="Domestic Train",G43*Formatting!$C$6,H43="International Train",G43*Formatting!$C$5,H43="Bus/Coach",G43*Formatting!$C$7,H43="Domestic Flight",G43*Formatting!$C$11,H43="International Flight - Economy",G43*Formatting!$C$12,H43="International Flight - Business",G43*Formatting!$C$16,H43="Taxi",G43*Formatting!$C$10,H43="Car Share",G43*(Formatting!$C$10/2),H43="Cycle/Walk",0,H43="Attending Remotely",0,H43="Ferry",G43*Formatting!$C$18),"")</f>
        <v/>
      </c>
      <c r="M43" s="40" t="str" cm="1">
        <f t="array" ref="M43">IFERROR(_xlfn.IFS(J43="I Don’t Need To Attend","0",J43="Video Conferencing",0,J43="Cycle/Walk",0,J43="Bus/Coach",G43*Formatting!$C$7,J43="Domestic Train",G43*Formatting!$C$6,J43="International Train",G43*Formatting!$C$5,J43="International Flight - Economy",G43*Formatting!$C$12,J43="Ferry",Formatting!$C$18),"")</f>
        <v/>
      </c>
      <c r="N43" s="40" t="str">
        <f t="shared" si="0"/>
        <v/>
      </c>
      <c r="O43" s="25"/>
    </row>
    <row r="44" spans="1:15" ht="15.75" thickBot="1">
      <c r="A44" s="2"/>
      <c r="B44" s="58"/>
      <c r="C44" s="22">
        <v>40</v>
      </c>
      <c r="D44" s="23">
        <v>44095</v>
      </c>
      <c r="E44" s="24"/>
      <c r="F44" s="25"/>
      <c r="G44" s="25"/>
      <c r="H44" s="25"/>
      <c r="I44" s="26"/>
      <c r="J44" s="26"/>
      <c r="K44" s="27"/>
      <c r="L44" s="40" t="str" cm="1">
        <f t="array" ref="L44">IFERROR(_xlfn.IFS(H44="Car",G44*Formatting!$C$10,H44="Domestic Train",G44*Formatting!$C$6,H44="International Train",G44*Formatting!$C$5,H44="Bus/Coach",G44*Formatting!$C$7,H44="Domestic Flight",G44*Formatting!$C$11,H44="International Flight - Economy",G44*Formatting!$C$12,H44="International Flight - Business",G44*Formatting!$C$16,H44="Taxi",G44*Formatting!$C$10,H44="Car Share",G44*(Formatting!$C$10/2),H44="Cycle/Walk",0,H44="Attending Remotely",0,H44="Ferry",G44*Formatting!$C$18),"")</f>
        <v/>
      </c>
      <c r="M44" s="40" t="str" cm="1">
        <f t="array" ref="M44">IFERROR(_xlfn.IFS(J44="I Don’t Need To Attend","0",J44="Video Conferencing",0,J44="Cycle/Walk",0,J44="Bus/Coach",G44*Formatting!$C$7,J44="Domestic Train",G44*Formatting!$C$6,J44="International Train",G44*Formatting!$C$5,J44="International Flight - Economy",G44*Formatting!$C$12,J44="Ferry",Formatting!$C$18),"")</f>
        <v/>
      </c>
      <c r="N44" s="40" t="str">
        <f t="shared" si="0"/>
        <v/>
      </c>
      <c r="O44" s="25"/>
    </row>
    <row r="45" spans="1:15" ht="15.75" thickBot="1">
      <c r="A45" s="2"/>
      <c r="B45" s="58"/>
      <c r="C45" s="22">
        <v>41</v>
      </c>
      <c r="D45" s="23">
        <v>44102</v>
      </c>
      <c r="E45" s="24"/>
      <c r="F45" s="25"/>
      <c r="G45" s="25"/>
      <c r="H45" s="25"/>
      <c r="I45" s="26"/>
      <c r="J45" s="26"/>
      <c r="K45" s="27"/>
      <c r="L45" s="40" t="str" cm="1">
        <f t="array" ref="L45">IFERROR(_xlfn.IFS(H45="Car",G45*Formatting!$C$10,H45="Domestic Train",G45*Formatting!$C$6,H45="International Train",G45*Formatting!$C$5,H45="Bus/Coach",G45*Formatting!$C$7,H45="Domestic Flight",G45*Formatting!$C$11,H45="International Flight - Economy",G45*Formatting!$C$12,H45="International Flight - Business",G45*Formatting!$C$16,H45="Taxi",G45*Formatting!$C$10,H45="Car Share",G45*(Formatting!$C$10/2),H45="Cycle/Walk",0,H45="Attending Remotely",0,H45="Ferry",G45*Formatting!$C$18),"")</f>
        <v/>
      </c>
      <c r="M45" s="40" t="str" cm="1">
        <f t="array" ref="M45">IFERROR(_xlfn.IFS(J45="I Don’t Need To Attend","0",J45="Video Conferencing",0,J45="Cycle/Walk",0,J45="Bus/Coach",G45*Formatting!$C$7,J45="Domestic Train",G45*Formatting!$C$6,J45="International Train",G45*Formatting!$C$5,J45="International Flight - Economy",G45*Formatting!$C$12,J45="Ferry",Formatting!$C$18),"")</f>
        <v/>
      </c>
      <c r="N45" s="40" t="str">
        <f t="shared" si="0"/>
        <v/>
      </c>
      <c r="O45" s="25"/>
    </row>
    <row r="46" spans="1:15" ht="15.75" thickBot="1">
      <c r="A46" s="2"/>
      <c r="B46" s="58" t="s">
        <v>27</v>
      </c>
      <c r="C46" s="22">
        <v>42</v>
      </c>
      <c r="D46" s="23">
        <v>44109</v>
      </c>
      <c r="E46" s="24"/>
      <c r="F46" s="25"/>
      <c r="G46" s="25"/>
      <c r="H46" s="25"/>
      <c r="I46" s="26"/>
      <c r="J46" s="26"/>
      <c r="K46" s="27"/>
      <c r="L46" s="40" t="str" cm="1">
        <f t="array" ref="L46">IFERROR(_xlfn.IFS(H46="Car",G46*Formatting!$C$10,H46="Domestic Train",G46*Formatting!$C$6,H46="International Train",G46*Formatting!$C$5,H46="Bus/Coach",G46*Formatting!$C$7,H46="Domestic Flight",G46*Formatting!$C$11,H46="International Flight - Economy",G46*Formatting!$C$12,H46="International Flight - Business",G46*Formatting!$C$16,H46="Taxi",G46*Formatting!$C$10,H46="Car Share",G46*(Formatting!$C$10/2),H46="Cycle/Walk",0,H46="Attending Remotely",0,H46="Ferry",G46*Formatting!$C$18),"")</f>
        <v/>
      </c>
      <c r="M46" s="40" t="str" cm="1">
        <f t="array" ref="M46">IFERROR(_xlfn.IFS(J46="I Don’t Need To Attend","0",J46="Video Conferencing",0,J46="Cycle/Walk",0,J46="Bus/Coach",G46*Formatting!$C$7,J46="Domestic Train",G46*Formatting!$C$6,J46="International Train",G46*Formatting!$C$5,J46="International Flight - Economy",G46*Formatting!$C$12,J46="Ferry",Formatting!$C$18),"")</f>
        <v/>
      </c>
      <c r="N46" s="40" t="str">
        <f t="shared" si="0"/>
        <v/>
      </c>
      <c r="O46" s="25"/>
    </row>
    <row r="47" spans="1:15" ht="15.75" thickBot="1">
      <c r="A47" s="2"/>
      <c r="B47" s="58"/>
      <c r="C47" s="22">
        <v>43</v>
      </c>
      <c r="D47" s="23">
        <v>44116</v>
      </c>
      <c r="E47" s="24"/>
      <c r="F47" s="25"/>
      <c r="G47" s="25"/>
      <c r="H47" s="25"/>
      <c r="I47" s="26"/>
      <c r="J47" s="26"/>
      <c r="K47" s="27"/>
      <c r="L47" s="40" t="str" cm="1">
        <f t="array" ref="L47">IFERROR(_xlfn.IFS(H47="Car",G47*Formatting!$C$10,H47="Domestic Train",G47*Formatting!$C$6,H47="International Train",G47*Formatting!$C$5,H47="Bus/Coach",G47*Formatting!$C$7,H47="Domestic Flight",G47*Formatting!$C$11,H47="International Flight - Economy",G47*Formatting!$C$12,H47="International Flight - Business",G47*Formatting!$C$16,H47="Taxi",G47*Formatting!$C$10,H47="Car Share",G47*(Formatting!$C$10/2),H47="Cycle/Walk",0,H47="Attending Remotely",0,H47="Ferry",G47*Formatting!$C$18),"")</f>
        <v/>
      </c>
      <c r="M47" s="40" t="str" cm="1">
        <f t="array" ref="M47">IFERROR(_xlfn.IFS(J47="I Don’t Need To Attend","0",J47="Video Conferencing",0,J47="Cycle/Walk",0,J47="Bus/Coach",G47*Formatting!$C$7,J47="Domestic Train",G47*Formatting!$C$6,J47="International Train",G47*Formatting!$C$5,J47="International Flight - Economy",G47*Formatting!$C$12,J47="Ferry",Formatting!$C$18),"")</f>
        <v/>
      </c>
      <c r="N47" s="40" t="str">
        <f t="shared" si="0"/>
        <v/>
      </c>
      <c r="O47" s="25"/>
    </row>
    <row r="48" spans="1:15" ht="15.75" thickBot="1">
      <c r="A48" s="2"/>
      <c r="B48" s="58"/>
      <c r="C48" s="22">
        <v>44</v>
      </c>
      <c r="D48" s="23">
        <v>44123</v>
      </c>
      <c r="E48" s="24"/>
      <c r="F48" s="25"/>
      <c r="G48" s="25"/>
      <c r="H48" s="25"/>
      <c r="I48" s="26"/>
      <c r="J48" s="26"/>
      <c r="K48" s="27"/>
      <c r="L48" s="40" t="str" cm="1">
        <f t="array" ref="L48">IFERROR(_xlfn.IFS(H48="Car",G48*Formatting!$C$10,H48="Domestic Train",G48*Formatting!$C$6,H48="International Train",G48*Formatting!$C$5,H48="Bus/Coach",G48*Formatting!$C$7,H48="Domestic Flight",G48*Formatting!$C$11,H48="International Flight - Economy",G48*Formatting!$C$12,H48="International Flight - Business",G48*Formatting!$C$16,H48="Taxi",G48*Formatting!$C$10,H48="Car Share",G48*(Formatting!$C$10/2),H48="Cycle/Walk",0,H48="Attending Remotely",0,H48="Ferry",G48*Formatting!$C$18),"")</f>
        <v/>
      </c>
      <c r="M48" s="40" t="str" cm="1">
        <f t="array" ref="M48">IFERROR(_xlfn.IFS(J48="I Don’t Need To Attend","0",J48="Video Conferencing",0,J48="Cycle/Walk",0,J48="Bus/Coach",G48*Formatting!$C$7,J48="Domestic Train",G48*Formatting!$C$6,J48="International Train",G48*Formatting!$C$5,J48="International Flight - Economy",G48*Formatting!$C$12,J48="Ferry",Formatting!$C$18),"")</f>
        <v/>
      </c>
      <c r="N48" s="40" t="str">
        <f t="shared" si="0"/>
        <v/>
      </c>
      <c r="O48" s="25"/>
    </row>
    <row r="49" spans="1:15" ht="15.75" thickBot="1">
      <c r="A49" s="2"/>
      <c r="B49" s="58"/>
      <c r="C49" s="22">
        <v>45</v>
      </c>
      <c r="D49" s="23">
        <v>44130</v>
      </c>
      <c r="E49" s="24"/>
      <c r="F49" s="25"/>
      <c r="G49" s="25"/>
      <c r="H49" s="25"/>
      <c r="I49" s="26"/>
      <c r="J49" s="26"/>
      <c r="K49" s="27"/>
      <c r="L49" s="40" t="str" cm="1">
        <f t="array" ref="L49">IFERROR(_xlfn.IFS(H49="Car",G49*Formatting!$C$10,H49="Domestic Train",G49*Formatting!$C$6,H49="International Train",G49*Formatting!$C$5,H49="Bus/Coach",G49*Formatting!$C$7,H49="Domestic Flight",G49*Formatting!$C$11,H49="International Flight - Economy",G49*Formatting!$C$12,H49="International Flight - Business",G49*Formatting!$C$16,H49="Taxi",G49*Formatting!$C$10,H49="Car Share",G49*(Formatting!$C$10/2),H49="Cycle/Walk",0,H49="Attending Remotely",0,H49="Ferry",G49*Formatting!$C$18),"")</f>
        <v/>
      </c>
      <c r="M49" s="40" t="str" cm="1">
        <f t="array" ref="M49">IFERROR(_xlfn.IFS(J49="I Don’t Need To Attend","0",J49="Video Conferencing",0,J49="Cycle/Walk",0,J49="Bus/Coach",G49*Formatting!$C$7,J49="Domestic Train",G49*Formatting!$C$6,J49="International Train",G49*Formatting!$C$5,J49="International Flight - Economy",G49*Formatting!$C$12,J49="Ferry",Formatting!$C$18),"")</f>
        <v/>
      </c>
      <c r="N49" s="40" t="str">
        <f t="shared" si="0"/>
        <v/>
      </c>
      <c r="O49" s="25"/>
    </row>
    <row r="50" spans="1:15" ht="15.75" thickBot="1">
      <c r="A50" s="2"/>
      <c r="B50" s="58" t="s">
        <v>28</v>
      </c>
      <c r="C50" s="22">
        <v>46</v>
      </c>
      <c r="D50" s="23">
        <v>44137</v>
      </c>
      <c r="E50" s="24"/>
      <c r="F50" s="25"/>
      <c r="G50" s="25"/>
      <c r="H50" s="25"/>
      <c r="I50" s="26"/>
      <c r="J50" s="26"/>
      <c r="K50" s="27"/>
      <c r="L50" s="40" t="str" cm="1">
        <f t="array" ref="L50">IFERROR(_xlfn.IFS(H50="Car",G50*Formatting!$C$10,H50="Domestic Train",G50*Formatting!$C$6,H50="International Train",G50*Formatting!$C$5,H50="Bus/Coach",G50*Formatting!$C$7,H50="Domestic Flight",G50*Formatting!$C$11,H50="International Flight - Economy",G50*Formatting!$C$12,H50="International Flight - Business",G50*Formatting!$C$16,H50="Taxi",G50*Formatting!$C$10,H50="Car Share",G50*(Formatting!$C$10/2),H50="Cycle/Walk",0,H50="Attending Remotely",0,H50="Ferry",G50*Formatting!$C$18),"")</f>
        <v/>
      </c>
      <c r="M50" s="40" t="str" cm="1">
        <f t="array" ref="M50">IFERROR(_xlfn.IFS(J50="I Don’t Need To Attend","0",J50="Video Conferencing",0,J50="Cycle/Walk",0,J50="Bus/Coach",G50*Formatting!$C$7,J50="Domestic Train",G50*Formatting!$C$6,J50="International Train",G50*Formatting!$C$5,J50="International Flight - Economy",G50*Formatting!$C$12,J50="Ferry",Formatting!$C$18),"")</f>
        <v/>
      </c>
      <c r="N50" s="40" t="str">
        <f t="shared" si="0"/>
        <v/>
      </c>
      <c r="O50" s="25"/>
    </row>
    <row r="51" spans="1:15" ht="15.75" thickBot="1">
      <c r="A51" s="2"/>
      <c r="B51" s="58"/>
      <c r="C51" s="22">
        <v>47</v>
      </c>
      <c r="D51" s="23">
        <v>44144</v>
      </c>
      <c r="E51" s="24"/>
      <c r="F51" s="25"/>
      <c r="G51" s="25"/>
      <c r="H51" s="25"/>
      <c r="I51" s="26"/>
      <c r="J51" s="26"/>
      <c r="K51" s="27"/>
      <c r="L51" s="40" t="str" cm="1">
        <f t="array" ref="L51">IFERROR(_xlfn.IFS(H51="Car",G51*Formatting!$C$10,H51="Domestic Train",G51*Formatting!$C$6,H51="International Train",G51*Formatting!$C$5,H51="Bus/Coach",G51*Formatting!$C$7,H51="Domestic Flight",G51*Formatting!$C$11,H51="International Flight - Economy",G51*Formatting!$C$12,H51="International Flight - Business",G51*Formatting!$C$16,H51="Taxi",G51*Formatting!$C$10,H51="Car Share",G51*(Formatting!$C$10/2),H51="Cycle/Walk",0,H51="Attending Remotely",0,H51="Ferry",G51*Formatting!$C$18),"")</f>
        <v/>
      </c>
      <c r="M51" s="40" t="str" cm="1">
        <f t="array" ref="M51">IFERROR(_xlfn.IFS(J51="I Don’t Need To Attend","0",J51="Video Conferencing",0,J51="Cycle/Walk",0,J51="Bus/Coach",G51*Formatting!$C$7,J51="Domestic Train",G51*Formatting!$C$6,J51="International Train",G51*Formatting!$C$5,J51="International Flight - Economy",G51*Formatting!$C$12,J51="Ferry",Formatting!$C$18),"")</f>
        <v/>
      </c>
      <c r="N51" s="40" t="str">
        <f t="shared" si="0"/>
        <v/>
      </c>
      <c r="O51" s="25"/>
    </row>
    <row r="52" spans="1:15" ht="15.75" thickBot="1">
      <c r="A52" s="2"/>
      <c r="B52" s="58"/>
      <c r="C52" s="22">
        <v>48</v>
      </c>
      <c r="D52" s="23">
        <v>44151</v>
      </c>
      <c r="E52" s="24"/>
      <c r="F52" s="25"/>
      <c r="G52" s="25"/>
      <c r="H52" s="25"/>
      <c r="I52" s="26"/>
      <c r="J52" s="26"/>
      <c r="K52" s="27"/>
      <c r="L52" s="40" t="str" cm="1">
        <f t="array" ref="L52">IFERROR(_xlfn.IFS(H52="Car",G52*Formatting!$C$10,H52="Domestic Train",G52*Formatting!$C$6,H52="International Train",G52*Formatting!$C$5,H52="Bus/Coach",G52*Formatting!$C$7,H52="Domestic Flight",G52*Formatting!$C$11,H52="International Flight - Economy",G52*Formatting!$C$12,H52="International Flight - Business",G52*Formatting!$C$16,H52="Taxi",G52*Formatting!$C$10,H52="Car Share",G52*(Formatting!$C$10/2),H52="Cycle/Walk",0,H52="Attending Remotely",0,H52="Ferry",G52*Formatting!$C$18),"")</f>
        <v/>
      </c>
      <c r="M52" s="40" t="str" cm="1">
        <f t="array" ref="M52">IFERROR(_xlfn.IFS(J52="I Don’t Need To Attend","0",J52="Video Conferencing",0,J52="Cycle/Walk",0,J52="Bus/Coach",G52*Formatting!$C$7,J52="Domestic Train",G52*Formatting!$C$6,J52="International Train",G52*Formatting!$C$5,J52="International Flight - Economy",G52*Formatting!$C$12,J52="Ferry",Formatting!$C$18),"")</f>
        <v/>
      </c>
      <c r="N52" s="40" t="str">
        <f t="shared" si="0"/>
        <v/>
      </c>
      <c r="O52" s="25"/>
    </row>
    <row r="53" spans="1:15" ht="15.75" thickBot="1">
      <c r="A53" s="2"/>
      <c r="B53" s="58"/>
      <c r="C53" s="22">
        <v>49</v>
      </c>
      <c r="D53" s="23">
        <v>44158</v>
      </c>
      <c r="E53" s="24"/>
      <c r="F53" s="25"/>
      <c r="G53" s="25"/>
      <c r="H53" s="25"/>
      <c r="I53" s="26"/>
      <c r="J53" s="26"/>
      <c r="K53" s="27"/>
      <c r="L53" s="40" t="str" cm="1">
        <f t="array" ref="L53">IFERROR(_xlfn.IFS(H53="Car",G53*Formatting!$C$10,H53="Domestic Train",G53*Formatting!$C$6,H53="International Train",G53*Formatting!$C$5,H53="Bus/Coach",G53*Formatting!$C$7,H53="Domestic Flight",G53*Formatting!$C$11,H53="International Flight - Economy",G53*Formatting!$C$12,H53="International Flight - Business",G53*Formatting!$C$16,H53="Taxi",G53*Formatting!$C$10,H53="Car Share",G53*(Formatting!$C$10/2),H53="Cycle/Walk",0,H53="Attending Remotely",0,H53="Ferry",G53*Formatting!$C$18),"")</f>
        <v/>
      </c>
      <c r="M53" s="40" t="str" cm="1">
        <f t="array" ref="M53">IFERROR(_xlfn.IFS(J53="I Don’t Need To Attend","0",J53="Video Conferencing",0,J53="Cycle/Walk",0,J53="Bus/Coach",G53*Formatting!$C$7,J53="Domestic Train",G53*Formatting!$C$6,J53="International Train",G53*Formatting!$C$5,J53="International Flight - Economy",G53*Formatting!$C$12,J53="Ferry",Formatting!$C$18),"")</f>
        <v/>
      </c>
      <c r="N53" s="40" t="str">
        <f t="shared" si="0"/>
        <v/>
      </c>
      <c r="O53" s="25"/>
    </row>
    <row r="54" spans="1:15" ht="15.75" thickBot="1">
      <c r="A54" s="2"/>
      <c r="B54" s="58"/>
      <c r="C54" s="22">
        <v>50</v>
      </c>
      <c r="D54" s="23">
        <v>44165</v>
      </c>
      <c r="E54" s="24"/>
      <c r="F54" s="25"/>
      <c r="G54" s="25"/>
      <c r="H54" s="25"/>
      <c r="I54" s="26"/>
      <c r="J54" s="26"/>
      <c r="K54" s="27"/>
      <c r="L54" s="40" t="str" cm="1">
        <f t="array" ref="L54">IFERROR(_xlfn.IFS(H54="Car",G54*Formatting!$C$10,H54="Domestic Train",G54*Formatting!$C$6,H54="International Train",G54*Formatting!$C$5,H54="Bus/Coach",G54*Formatting!$C$7,H54="Domestic Flight",G54*Formatting!$C$11,H54="International Flight - Economy",G54*Formatting!$C$12,H54="International Flight - Business",G54*Formatting!$C$16,H54="Taxi",G54*Formatting!$C$10,H54="Car Share",G54*(Formatting!$C$10/2),H54="Cycle/Walk",0,H54="Attending Remotely",0,H54="Ferry",G54*Formatting!$C$18),"")</f>
        <v/>
      </c>
      <c r="M54" s="40" t="str" cm="1">
        <f t="array" ref="M54">IFERROR(_xlfn.IFS(J54="I Don’t Need To Attend","0",J54="Video Conferencing",0,J54="Cycle/Walk",0,J54="Bus/Coach",G54*Formatting!$C$7,J54="Domestic Train",G54*Formatting!$C$6,J54="International Train",G54*Formatting!$C$5,J54="International Flight - Economy",G54*Formatting!$C$12,J54="Ferry",Formatting!$C$18),"")</f>
        <v/>
      </c>
      <c r="N54" s="40" t="str">
        <f t="shared" si="0"/>
        <v/>
      </c>
      <c r="O54" s="25"/>
    </row>
    <row r="55" spans="1:15" ht="15.75" thickBot="1">
      <c r="A55" s="2"/>
      <c r="B55" s="58" t="s">
        <v>29</v>
      </c>
      <c r="C55" s="22">
        <v>51</v>
      </c>
      <c r="D55" s="23">
        <v>44172</v>
      </c>
      <c r="E55" s="24"/>
      <c r="F55" s="25"/>
      <c r="G55" s="25"/>
      <c r="H55" s="25"/>
      <c r="I55" s="26"/>
      <c r="J55" s="26"/>
      <c r="K55" s="27"/>
      <c r="L55" s="40" t="str" cm="1">
        <f t="array" ref="L55">IFERROR(_xlfn.IFS(H55="Car",G55*Formatting!$C$10,H55="Domestic Train",G55*Formatting!$C$6,H55="International Train",G55*Formatting!$C$5,H55="Bus/Coach",G55*Formatting!$C$7,H55="Domestic Flight",G55*Formatting!$C$11,H55="International Flight - Economy",G55*Formatting!$C$12,H55="International Flight - Business",G55*Formatting!$C$16,H55="Taxi",G55*Formatting!$C$10,H55="Car Share",G55*(Formatting!$C$10/2),H55="Cycle/Walk",0,H55="Attending Remotely",0,H55="Ferry",G55*Formatting!$C$18),"")</f>
        <v/>
      </c>
      <c r="M55" s="40" t="str" cm="1">
        <f t="array" ref="M55">IFERROR(_xlfn.IFS(J55="I Don’t Need To Attend","0",J55="Video Conferencing",0,J55="Cycle/Walk",0,J55="Bus/Coach",G55*Formatting!$C$7,J55="Domestic Train",G55*Formatting!$C$6,J55="International Train",G55*Formatting!$C$5,J55="International Flight - Economy",G55*Formatting!$C$12,J55="Ferry",Formatting!$C$18),"")</f>
        <v/>
      </c>
      <c r="N55" s="40" t="str">
        <f t="shared" si="0"/>
        <v/>
      </c>
      <c r="O55" s="25"/>
    </row>
    <row r="56" spans="1:15" ht="15.75" thickBot="1">
      <c r="A56" s="2"/>
      <c r="B56" s="58"/>
      <c r="C56" s="22">
        <v>52</v>
      </c>
      <c r="D56" s="23">
        <v>44179</v>
      </c>
      <c r="E56" s="24"/>
      <c r="F56" s="25"/>
      <c r="G56" s="25"/>
      <c r="H56" s="25"/>
      <c r="I56" s="26"/>
      <c r="J56" s="26"/>
      <c r="K56" s="27"/>
      <c r="L56" s="40" t="str" cm="1">
        <f t="array" ref="L56">IFERROR(_xlfn.IFS(H56="Car",G56*Formatting!$C$10,H56="Domestic Train",G56*Formatting!$C$6,H56="International Train",G56*Formatting!$C$5,H56="Bus/Coach",G56*Formatting!$C$7,H56="Domestic Flight",G56*Formatting!$C$11,H56="International Flight - Economy",G56*Formatting!$C$12,H56="International Flight - Business",G56*Formatting!$C$16,H56="Taxi",G56*Formatting!$C$10,H56="Car Share",G56*(Formatting!$C$10/2),H56="Cycle/Walk",0,H56="Attending Remotely",0,H56="Ferry",G56*Formatting!$C$18),"")</f>
        <v/>
      </c>
      <c r="M56" s="40" t="str" cm="1">
        <f t="array" ref="M56">IFERROR(_xlfn.IFS(J56="I Don’t Need To Attend","0",J56="Video Conferencing",0,J56="Cycle/Walk",0,J56="Bus/Coach",G56*Formatting!$C$7,J56="Domestic Train",G56*Formatting!$C$6,J56="International Train",G56*Formatting!$C$5,J56="International Flight - Economy",G56*Formatting!$C$12,J56="Ferry",Formatting!$C$18),"")</f>
        <v/>
      </c>
      <c r="N56" s="40" t="str">
        <f t="shared" si="0"/>
        <v/>
      </c>
      <c r="O56" s="25"/>
    </row>
    <row r="57" spans="1:15" ht="15.75" thickBot="1">
      <c r="B57" s="58"/>
      <c r="C57" s="22">
        <v>53</v>
      </c>
      <c r="D57" s="28">
        <v>44186</v>
      </c>
      <c r="E57" s="24"/>
      <c r="F57" s="25"/>
      <c r="G57" s="25"/>
      <c r="H57" s="25"/>
      <c r="I57" s="26"/>
      <c r="J57" s="26"/>
      <c r="K57" s="27"/>
      <c r="L57" s="40" t="str" cm="1">
        <f t="array" ref="L57">IFERROR(_xlfn.IFS(H57="Car",G57*Formatting!$C$10,H57="Domestic Train",G57*Formatting!$C$6,H57="International Train",G57*Formatting!$C$5,H57="Bus/Coach",G57*Formatting!$C$7,H57="Domestic Flight",G57*Formatting!$C$11,H57="International Flight - Economy",G57*Formatting!$C$12,H57="International Flight - Business",G57*Formatting!$C$16,H57="Taxi",G57*Formatting!$C$10,H57="Car Share",G57*(Formatting!$C$10/2),H57="Cycle/Walk",0,H57="Attending Remotely",0,H57="Ferry",G57*Formatting!$C$18),"")</f>
        <v/>
      </c>
      <c r="M57" s="40" t="str" cm="1">
        <f t="array" ref="M57">IFERROR(_xlfn.IFS(J57="I Don’t Need To Attend","0",J57="Video Conferencing",0,J57="Cycle/Walk",0,J57="Bus/Coach",G57*Formatting!$C$7,J57="Domestic Train",G57*Formatting!$C$6,J57="International Train",G57*Formatting!$C$5,J57="International Flight - Economy",G57*Formatting!$C$12,J57="Ferry",Formatting!$C$18),"")</f>
        <v/>
      </c>
      <c r="N57" s="40" t="str">
        <f t="shared" si="0"/>
        <v/>
      </c>
      <c r="O57" s="25"/>
    </row>
    <row r="58" spans="1:15" ht="15.75" thickBot="1">
      <c r="B58" s="58"/>
      <c r="C58" s="22">
        <v>54</v>
      </c>
      <c r="D58" s="28">
        <v>44193</v>
      </c>
      <c r="E58" s="24"/>
      <c r="F58" s="25"/>
      <c r="G58" s="25"/>
      <c r="H58" s="25"/>
      <c r="I58" s="26"/>
      <c r="J58" s="26"/>
      <c r="K58" s="27"/>
      <c r="L58" s="40" t="str" cm="1">
        <f t="array" ref="L58">IFERROR(_xlfn.IFS(H58="Car",G58*Formatting!$C$10,H58="Domestic Train",G58*Formatting!$C$6,H58="International Train",G58*Formatting!$C$5,H58="Bus/Coach",G58*Formatting!$C$7,H58="Domestic Flight",G58*Formatting!$C$11,H58="International Flight - Economy",G58*Formatting!$C$12,H58="International Flight - Business",G58*Formatting!$C$16,H58="Taxi",G58*Formatting!$C$10,H58="Car Share",G58*(Formatting!$C$10/2),H58="Cycle/Walk",0,H58="Attending Remotely",0,H58="Ferry",G58*Formatting!$C$18),"")</f>
        <v/>
      </c>
      <c r="M58" s="40" t="str" cm="1">
        <f t="array" ref="M58">IFERROR(_xlfn.IFS(J58="I Don’t Need To Attend","0",J58="Video Conferencing",0,J58="Cycle/Walk",0,J58="Bus/Coach",G58*Formatting!$C$7,J58="Domestic Train",G58*Formatting!$C$6,J58="International Train",G58*Formatting!$C$5,J58="International Flight - Economy",G58*Formatting!$C$12,J58="Ferry",Formatting!$C$18),"")</f>
        <v/>
      </c>
      <c r="N58" s="40" t="str">
        <f t="shared" si="0"/>
        <v/>
      </c>
      <c r="O58" s="25"/>
    </row>
    <row r="400" spans="2:2">
      <c r="B400" s="9" t="s">
        <v>30</v>
      </c>
    </row>
    <row r="401" spans="2:2">
      <c r="B401" s="10" t="s">
        <v>31</v>
      </c>
    </row>
    <row r="402" spans="2:2">
      <c r="B402" s="11" t="s">
        <v>32</v>
      </c>
    </row>
    <row r="403" spans="2:2">
      <c r="B403" s="12" t="s">
        <v>33</v>
      </c>
    </row>
    <row r="448" spans="2:3">
      <c r="B448" s="7"/>
      <c r="C448" s="6"/>
    </row>
    <row r="449" spans="2:3">
      <c r="B449" s="7"/>
      <c r="C449" s="6"/>
    </row>
    <row r="450" spans="2:3">
      <c r="B450" s="7"/>
      <c r="C450" s="6"/>
    </row>
    <row r="451" spans="2:3">
      <c r="C451" s="6"/>
    </row>
    <row r="452" spans="2:3">
      <c r="C452" s="6"/>
    </row>
    <row r="453" spans="2:3">
      <c r="C453" s="6"/>
    </row>
    <row r="454" spans="2:3">
      <c r="C454" s="6"/>
    </row>
    <row r="455" spans="2:3">
      <c r="C455" s="6"/>
    </row>
    <row r="456" spans="2:3">
      <c r="C456" s="6"/>
    </row>
    <row r="457" spans="2:3">
      <c r="C457" s="6"/>
    </row>
    <row r="458" spans="2:3">
      <c r="C458" s="6"/>
    </row>
    <row r="459" spans="2:3">
      <c r="C459" s="6"/>
    </row>
    <row r="460" spans="2:3">
      <c r="C460" s="6"/>
    </row>
    <row r="461" spans="2:3">
      <c r="C461" s="6"/>
    </row>
    <row r="462" spans="2:3">
      <c r="C462" s="6"/>
    </row>
    <row r="463" spans="2:3">
      <c r="C463" s="6"/>
    </row>
    <row r="464" spans="2:3">
      <c r="B464" s="7"/>
      <c r="C464" s="6"/>
    </row>
    <row r="465" spans="2:3">
      <c r="B465" s="7"/>
      <c r="C465" s="6"/>
    </row>
    <row r="466" spans="2:3">
      <c r="B466" s="7"/>
      <c r="C466" s="6"/>
    </row>
    <row r="467" spans="2:3">
      <c r="B467" s="7"/>
      <c r="C467" s="6"/>
    </row>
    <row r="468" spans="2:3">
      <c r="B468" s="7"/>
      <c r="C468" s="6"/>
    </row>
    <row r="469" spans="2:3">
      <c r="B469" s="7"/>
      <c r="C469" s="6"/>
    </row>
    <row r="470" spans="2:3">
      <c r="B470" s="7"/>
      <c r="C470" s="6"/>
    </row>
    <row r="1048574" spans="11:11" ht="15.75">
      <c r="K1048574" s="18"/>
    </row>
    <row r="1048575" spans="11:11">
      <c r="K1048575" s="15"/>
    </row>
    <row r="1048576" spans="11:11">
      <c r="K1048576" s="15"/>
    </row>
  </sheetData>
  <sheetProtection formatColumns="0" insertColumns="0" insertRows="0" selectLockedCells="1"/>
  <mergeCells count="13">
    <mergeCell ref="B23:B27"/>
    <mergeCell ref="B1:D1"/>
    <mergeCell ref="B5:B9"/>
    <mergeCell ref="B10:B13"/>
    <mergeCell ref="B14:B18"/>
    <mergeCell ref="B19:B22"/>
    <mergeCell ref="B55:B58"/>
    <mergeCell ref="B28:B32"/>
    <mergeCell ref="B33:B36"/>
    <mergeCell ref="B37:B41"/>
    <mergeCell ref="B42:B45"/>
    <mergeCell ref="B46:B49"/>
    <mergeCell ref="B50:B54"/>
  </mergeCells>
  <conditionalFormatting sqref="H5:H58">
    <cfRule type="containsText" dxfId="62" priority="5" operator="containsText" text="Ferry">
      <formula>NOT(ISERROR(SEARCH("Ferry",H5)))</formula>
    </cfRule>
    <cfRule type="containsText" dxfId="61" priority="6" operator="containsText" text="Train">
      <formula>NOT(ISERROR(SEARCH("Train",H5)))</formula>
    </cfRule>
    <cfRule type="containsText" dxfId="60" priority="7" operator="containsText" text="Coach">
      <formula>NOT(ISERROR(SEARCH("Coach",H5)))</formula>
    </cfRule>
    <cfRule type="containsText" dxfId="59" priority="8" operator="containsText" text="Taxi">
      <formula>NOT(ISERROR(SEARCH("Taxi",H5)))</formula>
    </cfRule>
    <cfRule type="containsText" dxfId="58" priority="9" operator="containsText" text="Flight">
      <formula>NOT(ISERROR(SEARCH("Flight",H5)))</formula>
    </cfRule>
    <cfRule type="containsText" dxfId="57" priority="10" operator="containsText" text="Car">
      <formula>NOT(ISERROR(SEARCH("Car",H5)))</formula>
    </cfRule>
  </conditionalFormatting>
  <conditionalFormatting sqref="J5:J58">
    <cfRule type="containsText" dxfId="56" priority="2" operator="containsText" text="Video">
      <formula>NOT(ISERROR(SEARCH("Video",J5)))</formula>
    </cfRule>
    <cfRule type="containsText" dxfId="55" priority="3" operator="containsText" text="Don't">
      <formula>NOT(ISERROR(SEARCH("Don't",J5)))</formula>
    </cfRule>
    <cfRule type="containsText" dxfId="54" priority="4" operator="containsText" text="Walk">
      <formula>NOT(ISERROR(SEARCH("Walk",J5)))</formula>
    </cfRule>
  </conditionalFormatting>
  <conditionalFormatting sqref="N5:N58">
    <cfRule type="cellIs" dxfId="53" priority="1" operator="lessThan">
      <formula>0</formula>
    </cfRule>
    <cfRule type="notContainsBlanks" dxfId="52" priority="11" stopIfTrue="1">
      <formula>LEN(TRIM(N5))&gt;0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ECC2690D-B4C7-4142-9A72-399CA93C4986}">
          <x14:formula1>
            <xm:f>Formatting!$D$21:$D$28</xm:f>
          </x14:formula1>
          <xm:sqref>J5:J58</xm:sqref>
        </x14:dataValidation>
        <x14:dataValidation type="list" allowBlank="1" showInputMessage="1" showErrorMessage="1" xr:uid="{3E388233-CC92-4886-80DC-9C4158EB2E33}">
          <x14:formula1>
            <xm:f>Formatting!$C$21:$C$22</xm:f>
          </x14:formula1>
          <xm:sqref>I5:I58</xm:sqref>
        </x14:dataValidation>
        <x14:dataValidation type="list" allowBlank="1" showInputMessage="1" showErrorMessage="1" xr:uid="{0FB62565-3016-4122-9B24-470E64A3D462}">
          <x14:formula1>
            <xm:f>Formatting!$B$21:$B$32</xm:f>
          </x14:formula1>
          <xm:sqref>H5:H58</xm:sqref>
        </x14:dataValidation>
        <x14:dataValidation type="list" allowBlank="1" showInputMessage="1" showErrorMessage="1" xr:uid="{4B06743F-28D4-4E23-A6DE-BBC45ACF973E}">
          <x14:formula1>
            <xm:f>Formatting!$E$21:$E$22</xm:f>
          </x14:formula1>
          <xm:sqref>K5:K58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28D8-47EA-4F69-9814-39EBC701BF20}">
  <dimension ref="A1:Q17"/>
  <sheetViews>
    <sheetView zoomScale="121" workbookViewId="0">
      <selection activeCell="L2" sqref="L2"/>
    </sheetView>
  </sheetViews>
  <sheetFormatPr defaultRowHeight="15"/>
  <cols>
    <col min="1" max="2" width="9.140625" style="42"/>
    <col min="3" max="3" width="11.7109375" style="42" customWidth="1"/>
    <col min="4" max="4" width="47.140625" style="42" customWidth="1"/>
    <col min="5" max="16384" width="9.140625" style="42"/>
  </cols>
  <sheetData>
    <row r="1" spans="1:17" ht="26.25">
      <c r="A1" s="41"/>
      <c r="B1" s="62" t="s">
        <v>34</v>
      </c>
      <c r="C1" s="62"/>
      <c r="D1" s="62"/>
      <c r="E1" s="41"/>
      <c r="F1" s="41"/>
      <c r="G1" s="41"/>
      <c r="H1" s="41"/>
      <c r="I1" s="41"/>
      <c r="J1" s="41"/>
      <c r="K1" s="41"/>
      <c r="L1" s="41"/>
      <c r="M1" s="41"/>
      <c r="N1" s="41"/>
      <c r="O1" s="41"/>
      <c r="P1" s="41"/>
      <c r="Q1" s="41"/>
    </row>
    <row r="2" spans="1:17">
      <c r="A2" s="41"/>
      <c r="B2" s="41"/>
      <c r="C2" s="41"/>
      <c r="D2" s="41"/>
      <c r="E2" s="41"/>
      <c r="F2" s="41"/>
      <c r="G2" s="41"/>
      <c r="H2" s="41"/>
      <c r="I2" s="41"/>
      <c r="J2" s="41"/>
      <c r="K2" s="41"/>
      <c r="L2" s="41"/>
      <c r="M2" s="41"/>
      <c r="N2" s="41"/>
      <c r="O2" s="41"/>
      <c r="P2" s="41"/>
      <c r="Q2" s="41"/>
    </row>
    <row r="3" spans="1:17" ht="15.75">
      <c r="A3" s="41"/>
      <c r="B3" s="43" t="s">
        <v>35</v>
      </c>
      <c r="C3" s="41"/>
      <c r="D3" s="41"/>
      <c r="E3" s="41"/>
      <c r="F3" s="41"/>
      <c r="G3" s="41"/>
      <c r="H3" s="41"/>
      <c r="I3" s="41"/>
      <c r="J3" s="41"/>
      <c r="K3" s="41"/>
      <c r="L3" s="41"/>
      <c r="M3" s="41"/>
      <c r="N3" s="41"/>
      <c r="O3" s="41"/>
      <c r="P3" s="41"/>
      <c r="Q3" s="41"/>
    </row>
    <row r="4" spans="1:17" ht="151.5" customHeight="1">
      <c r="A4" s="41"/>
      <c r="B4" s="63" t="s">
        <v>36</v>
      </c>
      <c r="C4" s="64"/>
      <c r="D4" s="64"/>
      <c r="E4" s="64"/>
      <c r="F4" s="64"/>
      <c r="G4" s="64"/>
      <c r="H4" s="64"/>
      <c r="I4" s="64"/>
      <c r="J4" s="64"/>
      <c r="K4" s="64"/>
      <c r="L4" s="64"/>
      <c r="M4" s="64"/>
      <c r="N4" s="64"/>
      <c r="O4" s="65"/>
      <c r="P4" s="41"/>
      <c r="Q4" s="41"/>
    </row>
    <row r="5" spans="1:17" ht="21.75" customHeight="1">
      <c r="A5" s="41"/>
      <c r="B5" s="75" t="s">
        <v>37</v>
      </c>
      <c r="C5" s="76"/>
      <c r="D5" s="76"/>
      <c r="E5" s="76"/>
      <c r="F5" s="76"/>
      <c r="G5" s="76"/>
      <c r="H5" s="76"/>
      <c r="I5" s="76"/>
      <c r="J5" s="76"/>
      <c r="K5" s="76"/>
      <c r="L5" s="76"/>
      <c r="M5" s="76"/>
      <c r="N5" s="76"/>
      <c r="O5" s="77"/>
      <c r="P5" s="41"/>
      <c r="Q5" s="41"/>
    </row>
    <row r="6" spans="1:17">
      <c r="A6" s="41"/>
      <c r="B6" s="41"/>
      <c r="C6" s="41"/>
      <c r="D6" s="41"/>
      <c r="E6" s="41"/>
      <c r="F6" s="41"/>
      <c r="G6" s="41"/>
      <c r="H6" s="41"/>
      <c r="I6" s="41"/>
      <c r="J6" s="41"/>
      <c r="K6" s="41"/>
      <c r="L6" s="41"/>
      <c r="M6" s="41"/>
      <c r="N6" s="41"/>
      <c r="O6" s="41"/>
      <c r="P6" s="41"/>
      <c r="Q6" s="41"/>
    </row>
    <row r="7" spans="1:17" ht="15.75">
      <c r="A7" s="41"/>
      <c r="B7" s="43" t="s">
        <v>38</v>
      </c>
      <c r="C7" s="41"/>
      <c r="D7" s="41"/>
      <c r="E7" s="41"/>
      <c r="F7" s="41"/>
      <c r="G7" s="41"/>
      <c r="H7" s="41"/>
      <c r="I7" s="41"/>
      <c r="J7" s="41"/>
      <c r="K7" s="41"/>
      <c r="L7" s="41"/>
      <c r="M7" s="41"/>
      <c r="N7" s="41"/>
      <c r="O7" s="41"/>
      <c r="P7" s="41"/>
      <c r="Q7" s="41"/>
    </row>
    <row r="8" spans="1:17" ht="148.5" customHeight="1">
      <c r="A8" s="41"/>
      <c r="B8" s="66" t="s">
        <v>39</v>
      </c>
      <c r="C8" s="67"/>
      <c r="D8" s="67"/>
      <c r="E8" s="67"/>
      <c r="F8" s="67"/>
      <c r="G8" s="67"/>
      <c r="H8" s="67"/>
      <c r="I8" s="67"/>
      <c r="J8" s="67"/>
      <c r="K8" s="67"/>
      <c r="L8" s="67"/>
      <c r="M8" s="67"/>
      <c r="N8" s="67"/>
      <c r="O8" s="68"/>
      <c r="P8" s="41"/>
      <c r="Q8" s="44"/>
    </row>
    <row r="9" spans="1:17" ht="23.25" customHeight="1">
      <c r="A9" s="41"/>
      <c r="B9" s="69" t="s">
        <v>40</v>
      </c>
      <c r="C9" s="70"/>
      <c r="D9" s="70"/>
      <c r="E9" s="70"/>
      <c r="F9" s="70"/>
      <c r="G9" s="70"/>
      <c r="H9" s="70"/>
      <c r="I9" s="70"/>
      <c r="J9" s="70"/>
      <c r="K9" s="70"/>
      <c r="L9" s="70"/>
      <c r="M9" s="70"/>
      <c r="N9" s="70"/>
      <c r="O9" s="71"/>
      <c r="P9" s="41"/>
      <c r="Q9" s="44"/>
    </row>
    <row r="10" spans="1:17" ht="23.25" customHeight="1">
      <c r="A10" s="41"/>
      <c r="B10" s="72" t="s">
        <v>41</v>
      </c>
      <c r="C10" s="73"/>
      <c r="D10" s="73"/>
      <c r="E10" s="73"/>
      <c r="F10" s="73"/>
      <c r="G10" s="73"/>
      <c r="H10" s="73"/>
      <c r="I10" s="73"/>
      <c r="J10" s="73"/>
      <c r="K10" s="73"/>
      <c r="L10" s="73"/>
      <c r="M10" s="73"/>
      <c r="N10" s="73"/>
      <c r="O10" s="74"/>
      <c r="P10" s="41"/>
      <c r="Q10" s="44"/>
    </row>
    <row r="11" spans="1:17">
      <c r="A11" s="41"/>
      <c r="B11" s="41"/>
      <c r="C11" s="41"/>
      <c r="D11" s="41"/>
      <c r="E11" s="41"/>
      <c r="F11" s="41"/>
      <c r="G11" s="41"/>
      <c r="H11" s="41"/>
      <c r="I11" s="41"/>
      <c r="J11" s="41"/>
      <c r="K11" s="41"/>
      <c r="L11" s="41"/>
      <c r="M11" s="41"/>
      <c r="N11" s="41"/>
      <c r="O11" s="41"/>
      <c r="P11" s="41"/>
      <c r="Q11" s="41"/>
    </row>
    <row r="12" spans="1:17">
      <c r="A12" s="41"/>
      <c r="B12" s="41"/>
      <c r="C12" s="41"/>
      <c r="D12" s="41"/>
      <c r="E12" s="41"/>
      <c r="F12" s="41"/>
      <c r="G12" s="41"/>
      <c r="H12" s="41"/>
      <c r="I12" s="41"/>
      <c r="J12" s="41"/>
      <c r="K12" s="41"/>
      <c r="L12" s="41"/>
      <c r="M12" s="41"/>
      <c r="N12" s="41"/>
      <c r="O12" s="41"/>
      <c r="P12" s="41"/>
      <c r="Q12" s="41"/>
    </row>
    <row r="13" spans="1:17">
      <c r="A13" s="41"/>
      <c r="B13" s="41"/>
      <c r="C13" s="41"/>
      <c r="D13" s="41"/>
      <c r="E13" s="41"/>
      <c r="F13" s="41"/>
      <c r="G13" s="41"/>
      <c r="H13" s="41"/>
      <c r="I13" s="41"/>
      <c r="J13" s="41"/>
      <c r="K13" s="41"/>
      <c r="L13" s="41"/>
      <c r="M13" s="41"/>
      <c r="N13" s="41"/>
      <c r="O13" s="41"/>
      <c r="P13" s="41"/>
      <c r="Q13" s="41"/>
    </row>
    <row r="14" spans="1:17">
      <c r="A14" s="41"/>
      <c r="B14" s="41"/>
      <c r="C14" s="41"/>
      <c r="D14" s="41"/>
      <c r="E14" s="41"/>
      <c r="F14" s="41"/>
      <c r="G14" s="41"/>
      <c r="H14" s="41"/>
      <c r="I14" s="41"/>
      <c r="J14" s="41"/>
      <c r="K14" s="41"/>
      <c r="L14" s="41"/>
      <c r="M14" s="41"/>
      <c r="N14" s="41"/>
      <c r="O14" s="41"/>
      <c r="P14" s="41"/>
      <c r="Q14" s="41"/>
    </row>
    <row r="15" spans="1:17">
      <c r="A15" s="41"/>
      <c r="B15" s="41"/>
      <c r="C15" s="41"/>
      <c r="D15" s="41"/>
      <c r="E15" s="41"/>
      <c r="F15" s="41"/>
      <c r="G15" s="41"/>
      <c r="H15" s="41"/>
      <c r="I15" s="41"/>
      <c r="J15" s="41"/>
      <c r="K15" s="41"/>
      <c r="L15" s="41"/>
      <c r="M15" s="41"/>
      <c r="N15" s="41"/>
      <c r="O15" s="41"/>
      <c r="P15" s="41"/>
      <c r="Q15" s="41"/>
    </row>
    <row r="16" spans="1:17">
      <c r="A16" s="41"/>
      <c r="B16" s="41"/>
      <c r="C16" s="41"/>
      <c r="D16" s="41"/>
      <c r="E16" s="41"/>
      <c r="F16" s="41"/>
      <c r="G16" s="41"/>
      <c r="H16" s="41"/>
      <c r="I16" s="41"/>
      <c r="J16" s="41"/>
      <c r="K16" s="41"/>
      <c r="L16" s="41"/>
      <c r="M16" s="41"/>
      <c r="N16" s="41"/>
      <c r="O16" s="41"/>
      <c r="P16" s="41"/>
      <c r="Q16" s="41"/>
    </row>
    <row r="17" spans="1:17">
      <c r="A17" s="41"/>
      <c r="B17" s="41"/>
      <c r="C17" s="41"/>
      <c r="D17" s="41"/>
      <c r="E17" s="41"/>
      <c r="F17" s="41"/>
      <c r="G17" s="41"/>
      <c r="H17" s="41"/>
      <c r="I17" s="41"/>
      <c r="J17" s="41"/>
      <c r="K17" s="41"/>
      <c r="L17" s="41"/>
      <c r="M17" s="41"/>
      <c r="N17" s="41"/>
      <c r="O17" s="41"/>
      <c r="P17" s="41"/>
      <c r="Q17" s="41"/>
    </row>
  </sheetData>
  <sheetProtection algorithmName="SHA-512" hashValue="VvUP/xy6d9OoTfkIz7GnCZqicbS/B1pA6iAiy5h1Yax/rK6qTTAq43OOoslXT1omaz9dAGmdbqRWyKc6pysVYA==" saltValue="Jk7y+XSwlAlIpI1hL0dcMw==" spinCount="100000" sheet="1" objects="1" scenarios="1"/>
  <mergeCells count="6">
    <mergeCell ref="B1:D1"/>
    <mergeCell ref="B4:O4"/>
    <mergeCell ref="B8:O8"/>
    <mergeCell ref="B9:O9"/>
    <mergeCell ref="B10:O10"/>
    <mergeCell ref="B5:O5"/>
  </mergeCells>
  <hyperlinks>
    <hyperlink ref="B9:O9" r:id="rId1" display="3. Consider the ways you can reduce your impact - our Business Travel Decision Tree can help. Re-evaluate your transport options and adjust them to reduce your emissions. " xr:uid="{B8031EF8-3B13-468E-9DC8-241727C99F3F}"/>
    <hyperlink ref="B5:O5" r:id="rId2" display="See our Business Travel Toolkit for additional information." xr:uid="{24A81F48-E800-401C-ABFB-0A48C746C349}"/>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F3FE-7C02-46D5-977C-7F14336583AE}">
  <dimension ref="A1:A3"/>
  <sheetViews>
    <sheetView workbookViewId="0"/>
  </sheetViews>
  <sheetFormatPr defaultRowHeight="15"/>
  <sheetData>
    <row r="1" spans="1:1">
      <c r="A1" s="8" t="s">
        <v>42</v>
      </c>
    </row>
    <row r="2" spans="1:1">
      <c r="A2" s="8" t="s">
        <v>43</v>
      </c>
    </row>
    <row r="3" spans="1:1">
      <c r="A3" s="8" t="s">
        <v>44</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7CC1-5429-4505-AF0A-9F150B433E89}">
  <sheetPr>
    <tabColor theme="9" tint="0.39997558519241921"/>
  </sheetPr>
  <dimension ref="A1:O1048576"/>
  <sheetViews>
    <sheetView zoomScaleNormal="100" workbookViewId="0">
      <selection activeCell="H11" sqref="H11:H12"/>
    </sheetView>
  </sheetViews>
  <sheetFormatPr defaultRowHeight="15"/>
  <cols>
    <col min="1" max="1" width="9.140625" style="1"/>
    <col min="2" max="2" width="9.140625" style="4"/>
    <col min="3" max="3" width="9.140625" style="1"/>
    <col min="4" max="4" width="19.28515625" style="1" customWidth="1"/>
    <col min="5" max="5" width="15.28515625" style="13" customWidth="1"/>
    <col min="6" max="6" width="46.5703125" style="1" customWidth="1"/>
    <col min="7" max="7" width="14.7109375" style="1" customWidth="1"/>
    <col min="8" max="8" width="28.42578125" style="1" bestFit="1" customWidth="1"/>
    <col min="9" max="9" width="23.140625" style="1" customWidth="1"/>
    <col min="10" max="10" width="28.140625" style="1" bestFit="1" customWidth="1"/>
    <col min="11" max="11" width="14.5703125" style="1" customWidth="1"/>
    <col min="12" max="13" width="17.5703125" style="37" customWidth="1"/>
    <col min="14" max="14" width="19.140625" style="37" customWidth="1"/>
    <col min="15" max="15" width="35.140625" style="1" customWidth="1"/>
    <col min="16" max="16384" width="9.140625" style="1"/>
  </cols>
  <sheetData>
    <row r="1" spans="1:15" ht="26.25">
      <c r="B1" s="59" t="s">
        <v>45</v>
      </c>
      <c r="C1" s="60"/>
      <c r="D1" s="61"/>
    </row>
    <row r="3" spans="1:15" ht="15.75" thickBot="1">
      <c r="B3" s="5"/>
      <c r="C3" s="3"/>
      <c r="D3" s="3"/>
      <c r="E3" s="14"/>
      <c r="F3" s="3"/>
      <c r="G3" s="3"/>
      <c r="H3" s="3"/>
      <c r="I3" s="3"/>
      <c r="J3" s="3"/>
      <c r="K3" s="3"/>
      <c r="L3" s="38"/>
      <c r="M3" s="38"/>
      <c r="N3" s="38"/>
    </row>
    <row r="4" spans="1:15" s="21" customFormat="1" ht="51.75" customHeight="1">
      <c r="A4" s="19"/>
      <c r="B4" s="20" t="s">
        <v>1</v>
      </c>
      <c r="C4" s="16" t="s">
        <v>2</v>
      </c>
      <c r="D4" s="16" t="s">
        <v>3</v>
      </c>
      <c r="E4" s="17" t="s">
        <v>4</v>
      </c>
      <c r="F4" s="16" t="s">
        <v>5</v>
      </c>
      <c r="G4" s="16" t="s">
        <v>6</v>
      </c>
      <c r="H4" s="16" t="s">
        <v>7</v>
      </c>
      <c r="I4" s="16" t="s">
        <v>8</v>
      </c>
      <c r="J4" s="16" t="s">
        <v>9</v>
      </c>
      <c r="K4" s="18" t="s">
        <v>10</v>
      </c>
      <c r="L4" s="39" t="s">
        <v>11</v>
      </c>
      <c r="M4" s="39" t="s">
        <v>12</v>
      </c>
      <c r="N4" s="39" t="s">
        <v>13</v>
      </c>
      <c r="O4" s="16" t="s">
        <v>46</v>
      </c>
    </row>
    <row r="5" spans="1:15" ht="15.75" thickBot="1">
      <c r="A5" s="2"/>
      <c r="B5" s="58" t="s">
        <v>29</v>
      </c>
      <c r="C5" s="29">
        <v>1</v>
      </c>
      <c r="D5" s="30">
        <v>43678</v>
      </c>
      <c r="E5" s="24"/>
      <c r="F5" s="25"/>
      <c r="G5" s="25"/>
      <c r="H5" s="25"/>
      <c r="I5" s="26"/>
      <c r="J5" s="26"/>
      <c r="K5" s="27"/>
      <c r="L5" s="40" t="str" cm="1">
        <f t="array" ref="L5">IFERROR(_xlfn.IFS(H5="Car",G5*Formatting!$C$10,H5="Domestic Train",G5*Formatting!$C$6,H5="International Train",G5*Formatting!$C$5,H5="Bus/Coach",G5*Formatting!$C$7,H5="Domestic Flight",G5*Formatting!$C$11,H5="International Flight - Economy",G5*Formatting!$C$12,H5="International Flight - Business",G5*Formatting!$C$16,H5="Taxi",G5*Formatting!$C$10,H5="Car Share",G5*(Formatting!$C$10/2),H5="Cycle/Walk",0,H5="Attending Remotely",0,H5="Ferry",G5*Formatting!$C$18),"")</f>
        <v/>
      </c>
      <c r="M5" s="40" t="str" cm="1">
        <f t="array" ref="M5">IFERROR(_xlfn.IFS(J5="I Don’t Need To Attend","0",J5="Video Conferencing",0,J5="Cycle/Walk",0,J5="Bus/Coach",G5*Formatting!$C$7,J5="Domestic Train",G5*Formatting!$C$6,J5="International Train",G5*Formatting!$C$5,J5="International Flight - Economy",G5*Formatting!$C$12,J5="Ferry",Formatting!$C$18),"")</f>
        <v/>
      </c>
      <c r="N5" s="40" t="str">
        <f>IFERROR(IF(M5=0,L5,M5-L5)*-1,"")</f>
        <v/>
      </c>
      <c r="O5" s="25"/>
    </row>
    <row r="6" spans="1:15" ht="15.75" thickBot="1">
      <c r="A6" s="2"/>
      <c r="B6" s="58"/>
      <c r="C6" s="22">
        <v>2</v>
      </c>
      <c r="D6" s="23">
        <v>43685</v>
      </c>
      <c r="E6" s="24"/>
      <c r="F6" s="25"/>
      <c r="G6" s="25"/>
      <c r="H6" s="25"/>
      <c r="I6" s="26"/>
      <c r="J6" s="26"/>
      <c r="K6" s="27"/>
      <c r="L6" s="40" t="str" cm="1">
        <f t="array" ref="L6">IFERROR(_xlfn.IFS(H6="Car",G6*Formatting!$C$10,H6="Domestic Train",G6*Formatting!$C$6,H6="International Train",G6*Formatting!$C$5,H6="Bus/Coach",G6*Formatting!$C$7,H6="Domestic Flight",G6*Formatting!$C$11,H6="International Flight - Economy",G6*Formatting!$C$12,H6="International Flight - Business",G6*Formatting!$C$16,H6="Taxi",G6*Formatting!$C$10,H6="Car Share",G6*(Formatting!$C$10/2),H6="Cycle/Walk",0,H6="Attending Remotely",0,H6="Ferry",G6*Formatting!$C$18),"")</f>
        <v/>
      </c>
      <c r="M6" s="40" t="str" cm="1">
        <f t="array" ref="M6">IFERROR(_xlfn.IFS(J6="I Don’t Need To Attend","0",J6="Video Conferencing",0,J6="Cycle/Walk",0,J6="Bus/Coach",G6*Formatting!$C$7,J6="Domestic Train",G6*Formatting!$C$6,J6="International Train",G6*Formatting!$C$5,J6="International Flight - Economy",G6*Formatting!$C$12,J6="Ferry",Formatting!$C$18),"")</f>
        <v/>
      </c>
      <c r="N6" s="40" t="str">
        <f t="shared" ref="N6:N58" si="0">IFERROR(IF(M6=0,L6,M6-L6)*-1,"")</f>
        <v/>
      </c>
      <c r="O6" s="25"/>
    </row>
    <row r="7" spans="1:15" ht="15.75" thickBot="1">
      <c r="A7" s="2"/>
      <c r="B7" s="58"/>
      <c r="C7" s="22">
        <v>3</v>
      </c>
      <c r="D7" s="30">
        <v>43692</v>
      </c>
      <c r="E7" s="24"/>
      <c r="F7" s="25"/>
      <c r="G7" s="25"/>
      <c r="H7" s="25"/>
      <c r="I7" s="26"/>
      <c r="J7" s="26"/>
      <c r="K7" s="27"/>
      <c r="L7" s="40" t="str" cm="1">
        <f t="array" ref="L7">IFERROR(_xlfn.IFS(H7="Car",G7*Formatting!$C$10,H7="Domestic Train",G7*Formatting!$C$6,H7="International Train",G7*Formatting!$C$5,H7="Bus/Coach",G7*Formatting!$C$7,H7="Domestic Flight",G7*Formatting!$C$11,H7="International Flight - Economy",G7*Formatting!$C$12,H7="International Flight - Business",G7*Formatting!$C$16,H7="Taxi",G7*Formatting!$C$10,H7="Car Share",G7*(Formatting!$C$10/2),H7="Cycle/Walk",0,H7="Attending Remotely",0,H7="Ferry",G7*Formatting!$C$18),"")</f>
        <v/>
      </c>
      <c r="M7" s="40" t="str" cm="1">
        <f t="array" ref="M7">IFERROR(_xlfn.IFS(J7="I Don’t Need To Attend","0",J7="Video Conferencing",0,J7="Cycle/Walk",0,J7="Bus/Coach",G7*Formatting!$C$7,J7="Domestic Train",G7*Formatting!$C$6,J7="International Train",G7*Formatting!$C$5,J7="International Flight - Economy",G7*Formatting!$C$12,J7="Ferry",Formatting!$C$18),"")</f>
        <v/>
      </c>
      <c r="N7" s="40" t="str">
        <f t="shared" si="0"/>
        <v/>
      </c>
      <c r="O7" s="25"/>
    </row>
    <row r="8" spans="1:15" ht="15.75" thickBot="1">
      <c r="A8" s="2"/>
      <c r="B8" s="58"/>
      <c r="C8" s="22">
        <v>4</v>
      </c>
      <c r="D8" s="23">
        <v>43699</v>
      </c>
      <c r="E8" s="24"/>
      <c r="F8" s="25"/>
      <c r="G8" s="25"/>
      <c r="H8" s="25"/>
      <c r="I8" s="26"/>
      <c r="J8" s="26"/>
      <c r="K8" s="27"/>
      <c r="L8" s="40"/>
      <c r="M8" s="40"/>
      <c r="N8" s="40"/>
      <c r="O8" s="25"/>
    </row>
    <row r="9" spans="1:15" ht="15.75" thickBot="1">
      <c r="A9" s="2"/>
      <c r="B9" s="58"/>
      <c r="C9" s="22">
        <v>5</v>
      </c>
      <c r="D9" s="30">
        <v>43706</v>
      </c>
      <c r="E9" s="24"/>
      <c r="F9" s="25"/>
      <c r="G9" s="25"/>
      <c r="H9" s="25"/>
      <c r="I9" s="26"/>
      <c r="J9" s="26"/>
      <c r="K9" s="27"/>
      <c r="L9" s="40" t="str" cm="1">
        <f t="array" ref="L9">IFERROR(_xlfn.IFS(H9="Car",G9*Formatting!$C$10,H9="Domestic Train",G9*Formatting!$C$6,H9="International Train",G9*Formatting!$C$5,H9="Bus/Coach",G9*Formatting!$C$7,H9="Domestic Flight",G9*Formatting!$C$11,H9="International Flight - Economy",G9*Formatting!$C$12,H9="International Flight - Business",G9*Formatting!$C$16,H9="Taxi",G9*Formatting!$C$10,H9="Car Share",G9*(Formatting!$C$10/2),H9="Cycle/Walk",0,H9="Attending Remotely",0,H9="Ferry",G9*Formatting!$C$18),"")</f>
        <v/>
      </c>
      <c r="M9" s="40" t="str" cm="1">
        <f t="array" ref="M9">IFERROR(_xlfn.IFS(J9="I Don’t Need To Attend","0",J9="Video Conferencing",0,J9="Cycle/Walk",0,J9="Bus/Coach",G9*Formatting!$C$7,J9="Domestic Train",G9*Formatting!$C$6,J9="International Train",G9*Formatting!$C$5,J9="International Flight - Economy",G9*Formatting!$C$12,J9="Ferry",Formatting!$C$18),"")</f>
        <v/>
      </c>
      <c r="N9" s="40" t="str">
        <f t="shared" si="0"/>
        <v/>
      </c>
      <c r="O9" s="25"/>
    </row>
    <row r="10" spans="1:15" ht="15.75" thickBot="1">
      <c r="A10" s="2"/>
      <c r="B10" s="58" t="s">
        <v>15</v>
      </c>
      <c r="C10" s="22">
        <v>6</v>
      </c>
      <c r="D10" s="23">
        <v>43713</v>
      </c>
      <c r="E10" s="24"/>
      <c r="F10" s="25"/>
      <c r="G10" s="25"/>
      <c r="H10" s="25"/>
      <c r="I10" s="26"/>
      <c r="J10" s="26"/>
      <c r="K10" s="27"/>
      <c r="L10" s="40" t="str" cm="1">
        <f t="array" ref="L10">IFERROR(_xlfn.IFS(H10="Car",G10*Formatting!$C$10,H10="Domestic Train",G10*Formatting!$C$6,H10="International Train",G10*Formatting!$C$5,H10="Bus/Coach",G10*Formatting!$C$7,H10="Domestic Flight",G10*Formatting!$C$11,H10="International Flight - Economy",G10*Formatting!$C$12,H10="International Flight - Business",G10*Formatting!$C$16,H10="Taxi",G10*Formatting!$C$10,H10="Car Share",G10*(Formatting!$C$10/2),H10="Cycle/Walk",0,H10="Attending Remotely",0,H10="Ferry",G10*Formatting!$C$18),"")</f>
        <v/>
      </c>
      <c r="M10" s="40" t="str" cm="1">
        <f t="array" ref="M10">IFERROR(_xlfn.IFS(J10="I Don’t Need To Attend","0",J10="Video Conferencing",0,J10="Cycle/Walk",0,J10="Bus/Coach",G10*Formatting!$C$7,J10="Domestic Train",G10*Formatting!$C$6,J10="International Train",G10*Formatting!$C$5,J10="International Flight - Economy",G10*Formatting!$C$12,J10="Ferry",Formatting!$C$18),"")</f>
        <v/>
      </c>
      <c r="N10" s="40" t="str">
        <f t="shared" si="0"/>
        <v/>
      </c>
      <c r="O10" s="25"/>
    </row>
    <row r="11" spans="1:15" ht="15.75" thickBot="1">
      <c r="A11" s="2"/>
      <c r="B11" s="58"/>
      <c r="C11" s="22">
        <v>7</v>
      </c>
      <c r="D11" s="30">
        <v>43720</v>
      </c>
      <c r="E11" s="24"/>
      <c r="F11" s="25"/>
      <c r="G11" s="25"/>
      <c r="H11" s="25"/>
      <c r="I11" s="26"/>
      <c r="J11" s="26"/>
      <c r="K11" s="27"/>
      <c r="L11" s="40" t="str" cm="1">
        <f t="array" ref="L11">IFERROR(_xlfn.IFS(H11="Car",G11*Formatting!$C$10,H11="Domestic Train",G11*Formatting!$C$6,H11="International Train",G11*Formatting!$C$5,H11="Bus/Coach",G11*Formatting!$C$7,H11="Domestic Flight",G11*Formatting!$C$11,H11="International Flight - Economy",G11*Formatting!$C$12,H11="International Flight - Business",G11*Formatting!$C$16,H11="Taxi",G11*Formatting!$C$10,H11="Car Share",G11*(Formatting!$C$10/2),H11="Cycle/Walk",0,H11="Attending Remotely",0,H11="Ferry",G11*Formatting!$C$18),"")</f>
        <v/>
      </c>
      <c r="M11" s="40" t="str" cm="1">
        <f t="array" ref="M11">IFERROR(_xlfn.IFS(J11="I Don’t Need To Attend","0",J11="Video Conferencing",0,J11="Cycle/Walk",0,J11="Bus/Coach",G11*Formatting!$C$7,J11="Domestic Train",G11*Formatting!$C$6,J11="International Train",G11*Formatting!$C$5,J11="International Flight - Economy",G11*Formatting!$C$12,J11="Ferry",Formatting!$C$18),"")</f>
        <v/>
      </c>
      <c r="N11" s="40" t="str">
        <f t="shared" si="0"/>
        <v/>
      </c>
      <c r="O11" s="25"/>
    </row>
    <row r="12" spans="1:15" ht="15.75" thickBot="1">
      <c r="A12" s="2"/>
      <c r="B12" s="58"/>
      <c r="C12" s="22">
        <v>8</v>
      </c>
      <c r="D12" s="23">
        <v>43727</v>
      </c>
      <c r="E12" s="24"/>
      <c r="F12" s="25"/>
      <c r="G12" s="25"/>
      <c r="H12" s="25"/>
      <c r="I12" s="26"/>
      <c r="J12" s="26"/>
      <c r="K12" s="27"/>
      <c r="L12" s="40" t="str" cm="1">
        <f t="array" ref="L12">IFERROR(_xlfn.IFS(H12="Car",G12*Formatting!$C$10,H12="Domestic Train",G12*Formatting!$C$6,H12="International Train",G12*Formatting!$C$5,H12="Bus/Coach",G12*Formatting!$C$7,H12="Domestic Flight",G12*Formatting!$C$11,H12="International Flight - Economy",G12*Formatting!$C$12,H12="International Flight - Business",G12*Formatting!$C$16,H12="Taxi",G12*Formatting!$C$10,H12="Car Share",G12*(Formatting!$C$10/2),H12="Cycle/Walk",0,H12="Attending Remotely",0,H12="Ferry",G12*Formatting!$C$18),"")</f>
        <v/>
      </c>
      <c r="M12" s="40" t="str" cm="1">
        <f t="array" ref="M12">IFERROR(_xlfn.IFS(J12="I Don’t Need To Attend","0",J12="Video Conferencing",0,J12="Cycle/Walk",0,J12="Bus/Coach",G12*Formatting!$C$7,J12="Domestic Train",G12*Formatting!$C$6,J12="International Train",G12*Formatting!$C$5,J12="International Flight - Economy",G12*Formatting!$C$12,J12="Ferry",Formatting!$C$18),"")</f>
        <v/>
      </c>
      <c r="N12" s="40" t="str">
        <f t="shared" si="0"/>
        <v/>
      </c>
      <c r="O12" s="25"/>
    </row>
    <row r="13" spans="1:15" ht="15.75" thickBot="1">
      <c r="A13" s="2"/>
      <c r="B13" s="58"/>
      <c r="C13" s="22">
        <v>9</v>
      </c>
      <c r="D13" s="30">
        <v>43734</v>
      </c>
      <c r="E13" s="24"/>
      <c r="F13" s="25"/>
      <c r="G13" s="25"/>
      <c r="H13" s="25"/>
      <c r="I13" s="26"/>
      <c r="J13" s="26"/>
      <c r="K13" s="27"/>
      <c r="L13" s="40" t="str" cm="1">
        <f t="array" ref="L13">IFERROR(_xlfn.IFS(H13="Car",G13*Formatting!$C$10,H13="Domestic Train",G13*Formatting!$C$6,H13="International Train",G13*Formatting!$C$5,H13="Bus/Coach",G13*Formatting!$C$7,H13="Domestic Flight",G13*Formatting!$C$11,H13="International Flight - Economy",G13*Formatting!$C$12,H13="International Flight - Business",G13*Formatting!$C$16,H13="Taxi",G13*Formatting!$C$10,H13="Car Share",G13*(Formatting!$C$10/2),H13="Cycle/Walk",0,H13="Attending Remotely",0,H13="Ferry",G13*Formatting!$C$18),"")</f>
        <v/>
      </c>
      <c r="M13" s="40" t="str" cm="1">
        <f t="array" ref="M13">IFERROR(_xlfn.IFS(J13="I Don’t Need To Attend","0",J13="Video Conferencing",0,J13="Cycle/Walk",0,J13="Bus/Coach",G13*Formatting!$C$7,J13="Domestic Train",G13*Formatting!$C$6,J13="International Train",G13*Formatting!$C$5,J13="International Flight - Economy",G13*Formatting!$C$12,J13="Ferry",Formatting!$C$18),"")</f>
        <v/>
      </c>
      <c r="N13" s="40" t="str">
        <f t="shared" si="0"/>
        <v/>
      </c>
      <c r="O13" s="25"/>
    </row>
    <row r="14" spans="1:15" ht="15.75" thickBot="1">
      <c r="A14" s="2"/>
      <c r="B14" s="58" t="s">
        <v>19</v>
      </c>
      <c r="C14" s="22">
        <v>10</v>
      </c>
      <c r="D14" s="23">
        <v>43741</v>
      </c>
      <c r="E14" s="24"/>
      <c r="F14" s="25"/>
      <c r="G14" s="25"/>
      <c r="H14" s="25"/>
      <c r="I14" s="26"/>
      <c r="J14" s="26"/>
      <c r="K14" s="27"/>
      <c r="L14" s="40" t="str" cm="1">
        <f t="array" ref="L14">IFERROR(_xlfn.IFS(H14="Car",G14*Formatting!$C$10,H14="Domestic Train",G14*Formatting!$C$6,H14="International Train",G14*Formatting!$C$5,H14="Bus/Coach",G14*Formatting!$C$7,H14="Domestic Flight",G14*Formatting!$C$11,H14="International Flight - Economy",G14*Formatting!$C$12,H14="International Flight - Business",G14*Formatting!$C$16,H14="Taxi",G14*Formatting!$C$10,H14="Car Share",G14*(Formatting!$C$10/2),H14="Cycle/Walk",0,H14="Attending Remotely",0,H14="Ferry",G14*Formatting!$C$18),"")</f>
        <v/>
      </c>
      <c r="M14" s="40" t="str" cm="1">
        <f t="array" ref="M14">IFERROR(_xlfn.IFS(J14="I Don’t Need To Attend","0",J14="Video Conferencing",0,J14="Cycle/Walk",0,J14="Bus/Coach",G14*Formatting!$C$7,J14="Domestic Train",G14*Formatting!$C$6,J14="International Train",G14*Formatting!$C$5,J14="International Flight - Economy",G14*Formatting!$C$12,J14="Ferry",Formatting!$C$18),"")</f>
        <v/>
      </c>
      <c r="N14" s="40" t="str">
        <f t="shared" si="0"/>
        <v/>
      </c>
      <c r="O14" s="25"/>
    </row>
    <row r="15" spans="1:15" ht="15.75" thickBot="1">
      <c r="A15" s="2"/>
      <c r="B15" s="58"/>
      <c r="C15" s="22">
        <v>11</v>
      </c>
      <c r="D15" s="30">
        <v>43748</v>
      </c>
      <c r="E15" s="24"/>
      <c r="F15" s="25"/>
      <c r="G15" s="25"/>
      <c r="H15" s="25"/>
      <c r="I15" s="26"/>
      <c r="J15" s="26"/>
      <c r="K15" s="27"/>
      <c r="L15" s="40" t="str" cm="1">
        <f t="array" ref="L15">IFERROR(_xlfn.IFS(H15="Car",G15*Formatting!$C$10,H15="Domestic Train",G15*Formatting!$C$6,H15="International Train",G15*Formatting!$C$5,H15="Bus/Coach",G15*Formatting!$C$7,H15="Domestic Flight",G15*Formatting!$C$11,H15="International Flight - Economy",G15*Formatting!$C$12,H15="International Flight - Business",G15*Formatting!$C$16,H15="Taxi",G15*Formatting!$C$10,H15="Car Share",G15*(Formatting!$C$10/2),H15="Cycle/Walk",0,H15="Attending Remotely",0,H15="Ferry",G15*Formatting!$C$18),"")</f>
        <v/>
      </c>
      <c r="M15" s="40" t="str" cm="1">
        <f t="array" ref="M15">IFERROR(_xlfn.IFS(J15="I Don’t Need To Attend","0",J15="Video Conferencing",0,J15="Cycle/Walk",0,J15="Bus/Coach",G15*Formatting!$C$7,J15="Domestic Train",G15*Formatting!$C$6,J15="International Train",G15*Formatting!$C$5,J15="International Flight - Economy",G15*Formatting!$C$12,J15="Ferry",Formatting!$C$18),"")</f>
        <v/>
      </c>
      <c r="N15" s="40" t="str">
        <f t="shared" si="0"/>
        <v/>
      </c>
      <c r="O15" s="25"/>
    </row>
    <row r="16" spans="1:15" ht="15.75" thickBot="1">
      <c r="A16" s="2"/>
      <c r="B16" s="58"/>
      <c r="C16" s="22">
        <v>12</v>
      </c>
      <c r="D16" s="23">
        <v>43755</v>
      </c>
      <c r="E16" s="24"/>
      <c r="F16" s="25"/>
      <c r="G16" s="25"/>
      <c r="H16" s="25"/>
      <c r="I16" s="26"/>
      <c r="J16" s="26"/>
      <c r="K16" s="27"/>
      <c r="L16" s="40" t="str" cm="1">
        <f t="array" ref="L16">IFERROR(_xlfn.IFS(H16="Car",G16*Formatting!$C$10,H16="Domestic Train",G16*Formatting!$C$6,H16="International Train",G16*Formatting!$C$5,H16="Bus/Coach",G16*Formatting!$C$7,H16="Domestic Flight",G16*Formatting!$C$11,H16="International Flight - Economy",G16*Formatting!$C$12,H16="International Flight - Business",G16*Formatting!$C$16,H16="Taxi",G16*Formatting!$C$10,H16="Car Share",G16*(Formatting!$C$10/2),H16="Cycle/Walk",0,H16="Attending Remotely",0,H16="Ferry",G16*Formatting!$C$18),"")</f>
        <v/>
      </c>
      <c r="M16" s="40" t="str" cm="1">
        <f t="array" ref="M16">IFERROR(_xlfn.IFS(J16="I Don’t Need To Attend","0",J16="Video Conferencing",0,J16="Cycle/Walk",0,J16="Bus/Coach",G16*Formatting!$C$7,J16="Domestic Train",G16*Formatting!$C$6,J16="International Train",G16*Formatting!$C$5,J16="International Flight - Economy",G16*Formatting!$C$12,J16="Ferry",Formatting!$C$18),"")</f>
        <v/>
      </c>
      <c r="N16" s="40" t="str">
        <f t="shared" si="0"/>
        <v/>
      </c>
      <c r="O16" s="25"/>
    </row>
    <row r="17" spans="1:15" ht="15.75" thickBot="1">
      <c r="A17" s="2"/>
      <c r="B17" s="58"/>
      <c r="C17" s="22">
        <v>13</v>
      </c>
      <c r="D17" s="30">
        <v>43762</v>
      </c>
      <c r="E17" s="24"/>
      <c r="F17" s="25"/>
      <c r="G17" s="25"/>
      <c r="H17" s="25"/>
      <c r="I17" s="26"/>
      <c r="J17" s="26"/>
      <c r="K17" s="27"/>
      <c r="L17" s="40" t="str" cm="1">
        <f t="array" ref="L17">IFERROR(_xlfn.IFS(H17="Car",G17*Formatting!$C$10,H17="Domestic Train",G17*Formatting!$C$6,H17="International Train",G17*Formatting!$C$5,H17="Bus/Coach",G17*Formatting!$C$7,H17="Domestic Flight",G17*Formatting!$C$11,H17="International Flight - Economy",G17*Formatting!$C$12,H17="International Flight - Business",G17*Formatting!$C$16,H17="Taxi",G17*Formatting!$C$10,H17="Car Share",G17*(Formatting!$C$10/2),H17="Cycle/Walk",0,H17="Attending Remotely",0,H17="Ferry",G17*Formatting!$C$18),"")</f>
        <v/>
      </c>
      <c r="M17" s="40" t="str" cm="1">
        <f t="array" ref="M17">IFERROR(_xlfn.IFS(J17="I Don’t Need To Attend","0",J17="Video Conferencing",0,J17="Cycle/Walk",0,J17="Bus/Coach",G17*Formatting!$C$7,J17="Domestic Train",G17*Formatting!$C$6,J17="International Train",G17*Formatting!$C$5,J17="International Flight - Economy",G17*Formatting!$C$12,J17="Ferry",Formatting!$C$18),"")</f>
        <v/>
      </c>
      <c r="N17" s="40" t="str">
        <f t="shared" si="0"/>
        <v/>
      </c>
      <c r="O17" s="25"/>
    </row>
    <row r="18" spans="1:15" ht="14.25" customHeight="1" thickBot="1">
      <c r="A18" s="2"/>
      <c r="B18" s="58"/>
      <c r="C18" s="22">
        <v>14</v>
      </c>
      <c r="D18" s="23">
        <v>43769</v>
      </c>
      <c r="E18" s="24"/>
      <c r="F18" s="25"/>
      <c r="G18" s="25"/>
      <c r="H18" s="25"/>
      <c r="I18" s="26"/>
      <c r="J18" s="26"/>
      <c r="K18" s="27"/>
      <c r="L18" s="40" t="str" cm="1">
        <f t="array" ref="L18">IFERROR(_xlfn.IFS(H18="Car",G18*Formatting!$C$10,H18="Domestic Train",G18*Formatting!$C$6,H18="International Train",G18*Formatting!$C$5,H18="Bus/Coach",G18*Formatting!$C$7,H18="Domestic Flight",G18*Formatting!$C$11,H18="International Flight - Economy",G18*Formatting!$C$12,H18="International Flight - Business",G18*Formatting!$C$16,H18="Taxi",G18*Formatting!$C$10,H18="Car Share",G18*(Formatting!$C$10/2),H18="Cycle/Walk",0,H18="Attending Remotely",0,H18="Ferry",G18*Formatting!$C$18),"")</f>
        <v/>
      </c>
      <c r="M18" s="40" t="str" cm="1">
        <f t="array" ref="M18">IFERROR(_xlfn.IFS(J18="I Don’t Need To Attend","0",J18="Video Conferencing",0,J18="Cycle/Walk",0,J18="Bus/Coach",G18*Formatting!$C$7,J18="Domestic Train",G18*Formatting!$C$6,J18="International Train",G18*Formatting!$C$5,J18="International Flight - Economy",G18*Formatting!$C$12,J18="Ferry",Formatting!$C$18),"")</f>
        <v/>
      </c>
      <c r="N18" s="40" t="str">
        <f t="shared" si="0"/>
        <v/>
      </c>
      <c r="O18" s="25"/>
    </row>
    <row r="19" spans="1:15" ht="15.75" thickBot="1">
      <c r="A19" s="2"/>
      <c r="B19" s="58" t="s">
        <v>20</v>
      </c>
      <c r="C19" s="22">
        <v>15</v>
      </c>
      <c r="D19" s="30">
        <v>43776</v>
      </c>
      <c r="E19" s="24"/>
      <c r="F19" s="25"/>
      <c r="G19" s="25"/>
      <c r="H19" s="25"/>
      <c r="I19" s="26"/>
      <c r="J19" s="26"/>
      <c r="K19" s="27"/>
      <c r="L19" s="40" t="str" cm="1">
        <f t="array" ref="L19">IFERROR(_xlfn.IFS(H19="Car",G19*Formatting!$C$10,H19="Domestic Train",G19*Formatting!$C$6,H19="International Train",G19*Formatting!$C$5,H19="Bus/Coach",G19*Formatting!$C$7,H19="Domestic Flight",G19*Formatting!$C$11,H19="International Flight - Economy",G19*Formatting!$C$12,H19="International Flight - Business",G19*Formatting!$C$16,H19="Taxi",G19*Formatting!$C$10,H19="Car Share",G19*(Formatting!$C$10/2),H19="Cycle/Walk",0,H19="Attending Remotely",0,H19="Ferry",G19*Formatting!$C$18),"")</f>
        <v/>
      </c>
      <c r="M19" s="40" t="str" cm="1">
        <f t="array" ref="M19">IFERROR(_xlfn.IFS(J19="I Don’t Need To Attend","0",J19="Video Conferencing",0,J19="Cycle/Walk",0,J19="Bus/Coach",G19*Formatting!$C$7,J19="Domestic Train",G19*Formatting!$C$6,J19="International Train",G19*Formatting!$C$5,J19="International Flight - Economy",G19*Formatting!$C$12,J19="Ferry",Formatting!$C$18),"")</f>
        <v/>
      </c>
      <c r="N19" s="40" t="str">
        <f t="shared" si="0"/>
        <v/>
      </c>
      <c r="O19" s="25"/>
    </row>
    <row r="20" spans="1:15" ht="15.75" thickBot="1">
      <c r="A20" s="2"/>
      <c r="B20" s="58"/>
      <c r="C20" s="22">
        <v>16</v>
      </c>
      <c r="D20" s="23">
        <v>43783</v>
      </c>
      <c r="E20" s="24"/>
      <c r="F20" s="25"/>
      <c r="G20" s="25"/>
      <c r="H20" s="25"/>
      <c r="I20" s="26"/>
      <c r="J20" s="26"/>
      <c r="K20" s="27"/>
      <c r="L20" s="40" t="str" cm="1">
        <f t="array" ref="L20">IFERROR(_xlfn.IFS(H20="Car",G20*Formatting!$C$10,H20="Domestic Train",G20*Formatting!$C$6,H20="International Train",G20*Formatting!$C$5,H20="Bus/Coach",G20*Formatting!$C$7,H20="Domestic Flight",G20*Formatting!$C$11,H20="International Flight - Economy",G20*Formatting!$C$12,H20="International Flight - Business",G20*Formatting!$C$16,H20="Taxi",G20*Formatting!$C$10,H20="Car Share",G20*(Formatting!$C$10/2),H20="Cycle/Walk",0,H20="Attending Remotely",0,H20="Ferry",G20*Formatting!$C$18),"")</f>
        <v/>
      </c>
      <c r="M20" s="40" t="str" cm="1">
        <f t="array" ref="M20">IFERROR(_xlfn.IFS(J20="I Don’t Need To Attend","0",J20="Video Conferencing",0,J20="Cycle/Walk",0,J20="Bus/Coach",G20*Formatting!$C$7,J20="Domestic Train",G20*Formatting!$C$6,J20="International Train",G20*Formatting!$C$5,J20="International Flight - Economy",G20*Formatting!$C$12,J20="Ferry",Formatting!$C$18),"")</f>
        <v/>
      </c>
      <c r="N20" s="40" t="str">
        <f t="shared" si="0"/>
        <v/>
      </c>
      <c r="O20" s="25"/>
    </row>
    <row r="21" spans="1:15" ht="15.75" thickBot="1">
      <c r="A21" s="2"/>
      <c r="B21" s="58"/>
      <c r="C21" s="22">
        <v>17</v>
      </c>
      <c r="D21" s="30">
        <v>43790</v>
      </c>
      <c r="E21" s="24"/>
      <c r="F21" s="25"/>
      <c r="G21" s="25"/>
      <c r="H21" s="25"/>
      <c r="I21" s="26"/>
      <c r="J21" s="26"/>
      <c r="K21" s="27"/>
      <c r="L21" s="40" t="str" cm="1">
        <f t="array" ref="L21">IFERROR(_xlfn.IFS(H21="Car",G21*Formatting!$C$10,H21="Domestic Train",G21*Formatting!$C$6,H21="International Train",G21*Formatting!$C$5,H21="Bus/Coach",G21*Formatting!$C$7,H21="Domestic Flight",G21*Formatting!$C$11,H21="International Flight - Economy",G21*Formatting!$C$12,H21="International Flight - Business",G21*Formatting!$C$16,H21="Taxi",G21*Formatting!$C$10,H21="Car Share",G21*(Formatting!$C$10/2),H21="Cycle/Walk",0,H21="Attending Remotely",0,H21="Ferry",G21*Formatting!$C$18),"")</f>
        <v/>
      </c>
      <c r="M21" s="40" t="str" cm="1">
        <f t="array" ref="M21">IFERROR(_xlfn.IFS(J21="I Don’t Need To Attend","0",J21="Video Conferencing",0,J21="Cycle/Walk",0,J21="Bus/Coach",G21*Formatting!$C$7,J21="Domestic Train",G21*Formatting!$C$6,J21="International Train",G21*Formatting!$C$5,J21="International Flight - Economy",G21*Formatting!$C$12,J21="Ferry",Formatting!$C$18),"")</f>
        <v/>
      </c>
      <c r="N21" s="40" t="str">
        <f t="shared" si="0"/>
        <v/>
      </c>
      <c r="O21" s="25"/>
    </row>
    <row r="22" spans="1:15" ht="15.75" thickBot="1">
      <c r="A22" s="2"/>
      <c r="B22" s="58"/>
      <c r="C22" s="22">
        <v>18</v>
      </c>
      <c r="D22" s="23">
        <v>43797</v>
      </c>
      <c r="E22" s="24"/>
      <c r="F22" s="25"/>
      <c r="G22" s="25"/>
      <c r="H22" s="25"/>
      <c r="I22" s="26"/>
      <c r="J22" s="26"/>
      <c r="K22" s="27"/>
      <c r="L22" s="40" t="str" cm="1">
        <f t="array" ref="L22">IFERROR(_xlfn.IFS(H22="Car",G22*Formatting!$C$10,H22="Domestic Train",G22*Formatting!$C$6,H22="International Train",G22*Formatting!$C$5,H22="Bus/Coach",G22*Formatting!$C$7,H22="Domestic Flight",G22*Formatting!$C$11,H22="International Flight - Economy",G22*Formatting!$C$12,H22="International Flight - Business",G22*Formatting!$C$16,H22="Taxi",G22*Formatting!$C$10,H22="Car Share",G22*(Formatting!$C$10/2),H22="Cycle/Walk",0,H22="Attending Remotely",0,H22="Ferry",G22*Formatting!$C$18),"")</f>
        <v/>
      </c>
      <c r="M22" s="40" t="str" cm="1">
        <f t="array" ref="M22">IFERROR(_xlfn.IFS(J22="I Don’t Need To Attend","0",J22="Video Conferencing",0,J22="Cycle/Walk",0,J22="Bus/Coach",G22*Formatting!$C$7,J22="Domestic Train",G22*Formatting!$C$6,J22="International Train",G22*Formatting!$C$5,J22="International Flight - Economy",G22*Formatting!$C$12,J22="Ferry",Formatting!$C$18),"")</f>
        <v/>
      </c>
      <c r="N22" s="40" t="str">
        <f t="shared" si="0"/>
        <v/>
      </c>
      <c r="O22" s="25"/>
    </row>
    <row r="23" spans="1:15" ht="15.75" thickBot="1">
      <c r="A23" s="2"/>
      <c r="B23" s="78" t="s">
        <v>21</v>
      </c>
      <c r="C23" s="22">
        <v>19</v>
      </c>
      <c r="D23" s="30">
        <v>43804</v>
      </c>
      <c r="E23" s="24"/>
      <c r="F23" s="25"/>
      <c r="G23" s="25"/>
      <c r="H23" s="25"/>
      <c r="I23" s="26"/>
      <c r="J23" s="26"/>
      <c r="K23" s="27"/>
      <c r="L23" s="40" t="str" cm="1">
        <f t="array" ref="L23">IFERROR(_xlfn.IFS(H23="Car",G23*Formatting!$C$10,H23="Domestic Train",G23*Formatting!$C$6,H23="International Train",G23*Formatting!$C$5,H23="Bus/Coach",G23*Formatting!$C$7,H23="Domestic Flight",G23*Formatting!$C$11,H23="International Flight - Economy",G23*Formatting!$C$12,H23="International Flight - Business",G23*Formatting!$C$16,H23="Taxi",G23*Formatting!$C$10,H23="Car Share",G23*(Formatting!$C$10/2),H23="Cycle/Walk",0,H23="Attending Remotely",0,H23="Ferry",G23*Formatting!$C$18),"")</f>
        <v/>
      </c>
      <c r="M23" s="40" t="str" cm="1">
        <f t="array" ref="M23">IFERROR(_xlfn.IFS(J23="I Don’t Need To Attend","0",J23="Video Conferencing",0,J23="Cycle/Walk",0,J23="Bus/Coach",G23*Formatting!$C$7,J23="Domestic Train",G23*Formatting!$C$6,J23="International Train",G23*Formatting!$C$5,J23="International Flight - Economy",G23*Formatting!$C$12,J23="Ferry",Formatting!$C$18),"")</f>
        <v/>
      </c>
      <c r="N23" s="40" t="str">
        <f t="shared" si="0"/>
        <v/>
      </c>
      <c r="O23" s="25"/>
    </row>
    <row r="24" spans="1:15" ht="15.75" thickBot="1">
      <c r="A24" s="2"/>
      <c r="B24" s="79"/>
      <c r="C24" s="22">
        <v>20</v>
      </c>
      <c r="D24" s="23">
        <v>43811</v>
      </c>
      <c r="E24" s="24"/>
      <c r="F24" s="25"/>
      <c r="G24" s="25"/>
      <c r="H24" s="25"/>
      <c r="I24" s="26"/>
      <c r="J24" s="26"/>
      <c r="K24" s="27"/>
      <c r="L24" s="40" t="str" cm="1">
        <f t="array" ref="L24">IFERROR(_xlfn.IFS(H24="Car",G24*Formatting!$C$10,H24="Domestic Train",G24*Formatting!$C$6,H24="International Train",G24*Formatting!$C$5,H24="Bus/Coach",G24*Formatting!$C$7,H24="Domestic Flight",G24*Formatting!$C$11,H24="International Flight - Economy",G24*Formatting!$C$12,H24="International Flight - Business",G24*Formatting!$C$16,H24="Taxi",G24*Formatting!$C$10,H24="Car Share",G24*(Formatting!$C$10/2),H24="Cycle/Walk",0,H24="Attending Remotely",0,H24="Ferry",G24*Formatting!$C$18),"")</f>
        <v/>
      </c>
      <c r="M24" s="40" t="str" cm="1">
        <f t="array" ref="M24">IFERROR(_xlfn.IFS(J24="I Don’t Need To Attend","0",J24="Video Conferencing",0,J24="Cycle/Walk",0,J24="Bus/Coach",G24*Formatting!$C$7,J24="Domestic Train",G24*Formatting!$C$6,J24="International Train",G24*Formatting!$C$5,J24="International Flight - Economy",G24*Formatting!$C$12,J24="Ferry",Formatting!$C$18),"")</f>
        <v/>
      </c>
      <c r="N24" s="40" t="str">
        <f t="shared" si="0"/>
        <v/>
      </c>
      <c r="O24" s="25"/>
    </row>
    <row r="25" spans="1:15" ht="15.75" thickBot="1">
      <c r="A25" s="2"/>
      <c r="B25" s="79"/>
      <c r="C25" s="22">
        <v>21</v>
      </c>
      <c r="D25" s="30">
        <v>43818</v>
      </c>
      <c r="E25" s="24"/>
      <c r="F25" s="25"/>
      <c r="G25" s="25"/>
      <c r="H25" s="25"/>
      <c r="I25" s="26"/>
      <c r="J25" s="26"/>
      <c r="K25" s="27"/>
      <c r="L25" s="40" t="str" cm="1">
        <f t="array" ref="L25">IFERROR(_xlfn.IFS(H25="Car",G25*Formatting!$C$10,H25="Domestic Train",G25*Formatting!$C$6,H25="International Train",G25*Formatting!$C$5,H25="Bus/Coach",G25*Formatting!$C$7,H25="Domestic Flight",G25*Formatting!$C$11,H25="International Flight - Economy",G25*Formatting!$C$12,H25="International Flight - Business",G25*Formatting!$C$16,H25="Taxi",G25*Formatting!$C$10,H25="Car Share",G25*(Formatting!$C$10/2),H25="Cycle/Walk",0,H25="Attending Remotely",0,H25="Ferry",G25*Formatting!$C$18),"")</f>
        <v/>
      </c>
      <c r="M25" s="40" t="str" cm="1">
        <f t="array" ref="M25">IFERROR(_xlfn.IFS(J25="I Don’t Need To Attend","0",J25="Video Conferencing",0,J25="Cycle/Walk",0,J25="Bus/Coach",G25*Formatting!$C$7,J25="Domestic Train",G25*Formatting!$C$6,J25="International Train",G25*Formatting!$C$5,J25="International Flight - Economy",G25*Formatting!$C$12,J25="Ferry",Formatting!$C$18),"")</f>
        <v/>
      </c>
      <c r="N25" s="40" t="str">
        <f t="shared" si="0"/>
        <v/>
      </c>
      <c r="O25" s="25"/>
    </row>
    <row r="26" spans="1:15" ht="15.75" thickBot="1">
      <c r="A26" s="2"/>
      <c r="B26" s="80"/>
      <c r="C26" s="22">
        <v>22</v>
      </c>
      <c r="D26" s="23">
        <v>43825</v>
      </c>
      <c r="E26" s="24"/>
      <c r="F26" s="25"/>
      <c r="G26" s="25"/>
      <c r="H26" s="25"/>
      <c r="I26" s="26"/>
      <c r="J26" s="26"/>
      <c r="K26" s="27"/>
      <c r="L26" s="40" t="str" cm="1">
        <f t="array" ref="L26">IFERROR(_xlfn.IFS(H26="Car",G26*Formatting!$C$10,H26="Domestic Train",G26*Formatting!$C$6,H26="International Train",G26*Formatting!$C$5,H26="Bus/Coach",G26*Formatting!$C$7,H26="Domestic Flight",G26*Formatting!$C$11,H26="International Flight - Economy",G26*Formatting!$C$12,H26="International Flight - Business",G26*Formatting!$C$16,H26="Taxi",G26*Formatting!$C$10,H26="Car Share",G26*(Formatting!$C$10/2),H26="Cycle/Walk",0,H26="Attending Remotely",0,H26="Ferry",G26*Formatting!$C$18),"")</f>
        <v/>
      </c>
      <c r="M26" s="40" t="str" cm="1">
        <f t="array" ref="M26">IFERROR(_xlfn.IFS(J26="I Don’t Need To Attend","0",J26="Video Conferencing",0,J26="Cycle/Walk",0,J26="Bus/Coach",G26*Formatting!$C$7,J26="Domestic Train",G26*Formatting!$C$6,J26="International Train",G26*Formatting!$C$5,J26="International Flight - Economy",G26*Formatting!$C$12,J26="Ferry",Formatting!$C$18),"")</f>
        <v/>
      </c>
      <c r="N26" s="40" t="str">
        <f t="shared" si="0"/>
        <v/>
      </c>
      <c r="O26" s="25"/>
    </row>
    <row r="27" spans="1:15" ht="15.75" thickBot="1">
      <c r="A27" s="2"/>
      <c r="B27" s="78" t="s">
        <v>22</v>
      </c>
      <c r="C27" s="22">
        <v>23</v>
      </c>
      <c r="D27" s="30">
        <v>43832</v>
      </c>
      <c r="E27" s="24"/>
      <c r="F27" s="25"/>
      <c r="G27" s="25"/>
      <c r="H27" s="25"/>
      <c r="I27" s="26"/>
      <c r="J27" s="26"/>
      <c r="K27" s="27"/>
      <c r="L27" s="40" t="str" cm="1">
        <f t="array" ref="L27">IFERROR(_xlfn.IFS(H27="Car",G27*Formatting!$C$10,H27="Domestic Train",G27*Formatting!$C$6,H27="International Train",G27*Formatting!$C$5,H27="Bus/Coach",G27*Formatting!$C$7,H27="Domestic Flight",G27*Formatting!$C$11,H27="International Flight - Economy",G27*Formatting!$C$12,H27="International Flight - Business",G27*Formatting!$C$16,H27="Taxi",G27*Formatting!$C$10,H27="Car Share",G27*(Formatting!$C$10/2),H27="Cycle/Walk",0,H27="Attending Remotely",0,H27="Ferry",G27*Formatting!$C$18),"")</f>
        <v/>
      </c>
      <c r="M27" s="40" t="str" cm="1">
        <f t="array" ref="M27">IFERROR(_xlfn.IFS(J27="I Don’t Need To Attend","0",J27="Video Conferencing",0,J27="Cycle/Walk",0,J27="Bus/Coach",G27*Formatting!$C$7,J27="Domestic Train",G27*Formatting!$C$6,J27="International Train",G27*Formatting!$C$5,J27="International Flight - Economy",G27*Formatting!$C$12,J27="Ferry",Formatting!$C$18),"")</f>
        <v/>
      </c>
      <c r="N27" s="40" t="str">
        <f t="shared" si="0"/>
        <v/>
      </c>
      <c r="O27" s="25"/>
    </row>
    <row r="28" spans="1:15" ht="15.75" thickBot="1">
      <c r="A28" s="2"/>
      <c r="B28" s="79"/>
      <c r="C28" s="22">
        <v>24</v>
      </c>
      <c r="D28" s="23">
        <v>43839</v>
      </c>
      <c r="E28" s="24"/>
      <c r="F28" s="25"/>
      <c r="G28" s="25"/>
      <c r="H28" s="25"/>
      <c r="I28" s="26"/>
      <c r="J28" s="26"/>
      <c r="K28" s="27"/>
      <c r="L28" s="40" t="str" cm="1">
        <f t="array" ref="L28">IFERROR(_xlfn.IFS(H28="Car",G28*Formatting!$C$10,H28="Domestic Train",G28*Formatting!$C$6,H28="International Train",G28*Formatting!$C$5,H28="Bus/Coach",G28*Formatting!$C$7,H28="Domestic Flight",G28*Formatting!$C$11,H28="International Flight - Economy",G28*Formatting!$C$12,H28="International Flight - Business",G28*Formatting!$C$16,H28="Taxi",G28*Formatting!$C$10,H28="Car Share",G28*(Formatting!$C$10/2),H28="Cycle/Walk",0,H28="Attending Remotely",0,H28="Ferry",G28*Formatting!$C$18),"")</f>
        <v/>
      </c>
      <c r="M28" s="40" t="str" cm="1">
        <f t="array" ref="M28">IFERROR(_xlfn.IFS(J28="I Don’t Need To Attend","0",J28="Video Conferencing",0,J28="Cycle/Walk",0,J28="Bus/Coach",G28*Formatting!$C$7,J28="Domestic Train",G28*Formatting!$C$6,J28="International Train",G28*Formatting!$C$5,J28="International Flight - Economy",G28*Formatting!$C$12,J28="Ferry",Formatting!$C$18),"")</f>
        <v/>
      </c>
      <c r="N28" s="40" t="str">
        <f t="shared" si="0"/>
        <v/>
      </c>
      <c r="O28" s="25"/>
    </row>
    <row r="29" spans="1:15" ht="15.75" thickBot="1">
      <c r="A29" s="2"/>
      <c r="B29" s="79"/>
      <c r="C29" s="22">
        <v>25</v>
      </c>
      <c r="D29" s="30">
        <v>43846</v>
      </c>
      <c r="E29" s="24"/>
      <c r="F29" s="25"/>
      <c r="G29" s="25"/>
      <c r="H29" s="25"/>
      <c r="I29" s="26"/>
      <c r="J29" s="26"/>
      <c r="K29" s="27"/>
      <c r="L29" s="40" t="str" cm="1">
        <f t="array" ref="L29">IFERROR(_xlfn.IFS(H29="Car",G29*Formatting!$C$10,H29="Domestic Train",G29*Formatting!$C$6,H29="International Train",G29*Formatting!$C$5,H29="Bus/Coach",G29*Formatting!$C$7,H29="Domestic Flight",G29*Formatting!$C$11,H29="International Flight - Economy",G29*Formatting!$C$12,H29="International Flight - Business",G29*Formatting!$C$16,H29="Taxi",G29*Formatting!$C$10,H29="Car Share",G29*(Formatting!$C$10/2),H29="Cycle/Walk",0,H29="Attending Remotely",0,H29="Ferry",G29*Formatting!$C$18),"")</f>
        <v/>
      </c>
      <c r="M29" s="40" t="str" cm="1">
        <f t="array" ref="M29">IFERROR(_xlfn.IFS(J29="I Don’t Need To Attend","0",J29="Video Conferencing",0,J29="Cycle/Walk",0,J29="Bus/Coach",G29*Formatting!$C$7,J29="Domestic Train",G29*Formatting!$C$6,J29="International Train",G29*Formatting!$C$5,J29="International Flight - Economy",G29*Formatting!$C$12,J29="Ferry",Formatting!$C$18),"")</f>
        <v/>
      </c>
      <c r="N29" s="40" t="str">
        <f t="shared" si="0"/>
        <v/>
      </c>
      <c r="O29" s="25"/>
    </row>
    <row r="30" spans="1:15" ht="15.75" thickBot="1">
      <c r="A30" s="2"/>
      <c r="B30" s="79"/>
      <c r="C30" s="22">
        <v>26</v>
      </c>
      <c r="D30" s="23">
        <v>43853</v>
      </c>
      <c r="E30" s="24"/>
      <c r="F30" s="25"/>
      <c r="G30" s="25"/>
      <c r="H30" s="25"/>
      <c r="I30" s="26"/>
      <c r="J30" s="26"/>
      <c r="K30" s="27"/>
      <c r="L30" s="40" t="str" cm="1">
        <f t="array" ref="L30">IFERROR(_xlfn.IFS(H30="Car",G30*Formatting!$C$10,H30="Domestic Train",G30*Formatting!$C$6,H30="International Train",G30*Formatting!$C$5,H30="Bus/Coach",G30*Formatting!$C$7,H30="Domestic Flight",G30*Formatting!$C$11,H30="International Flight - Economy",G30*Formatting!$C$12,H30="International Flight - Business",G30*Formatting!$C$16,H30="Taxi",G30*Formatting!$C$10,H30="Car Share",G30*(Formatting!$C$10/2),H30="Cycle/Walk",0,H30="Attending Remotely",0,H30="Ferry",G30*Formatting!$C$18),"")</f>
        <v/>
      </c>
      <c r="M30" s="40" t="str" cm="1">
        <f t="array" ref="M30">IFERROR(_xlfn.IFS(J30="I Don’t Need To Attend","0",J30="Video Conferencing",0,J30="Cycle/Walk",0,J30="Bus/Coach",G30*Formatting!$C$7,J30="Domestic Train",G30*Formatting!$C$6,J30="International Train",G30*Formatting!$C$5,J30="International Flight - Economy",G30*Formatting!$C$12,J30="Ferry",Formatting!$C$18),"")</f>
        <v/>
      </c>
      <c r="N30" s="40" t="str">
        <f t="shared" si="0"/>
        <v/>
      </c>
      <c r="O30" s="25"/>
    </row>
    <row r="31" spans="1:15" ht="15.75" thickBot="1">
      <c r="A31" s="2"/>
      <c r="B31" s="80"/>
      <c r="C31" s="22">
        <v>27</v>
      </c>
      <c r="D31" s="30">
        <v>43860</v>
      </c>
      <c r="E31" s="24"/>
      <c r="F31" s="25"/>
      <c r="G31" s="25"/>
      <c r="H31" s="25"/>
      <c r="I31" s="26"/>
      <c r="J31" s="26"/>
      <c r="K31" s="27"/>
      <c r="L31" s="40" t="str" cm="1">
        <f t="array" ref="L31">IFERROR(_xlfn.IFS(H31="Car",G31*Formatting!$C$10,H31="Domestic Train",G31*Formatting!$C$6,H31="International Train",G31*Formatting!$C$5,H31="Bus/Coach",G31*Formatting!$C$7,H31="Domestic Flight",G31*Formatting!$C$11,H31="International Flight - Economy",G31*Formatting!$C$12,H31="International Flight - Business",G31*Formatting!$C$16,H31="Taxi",G31*Formatting!$C$10,H31="Car Share",G31*(Formatting!$C$10/2),H31="Cycle/Walk",0,H31="Attending Remotely",0,H31="Ferry",G31*Formatting!$C$18),"")</f>
        <v/>
      </c>
      <c r="M31" s="40" t="str" cm="1">
        <f t="array" ref="M31">IFERROR(_xlfn.IFS(J31="I Don’t Need To Attend","0",J31="Video Conferencing",0,J31="Cycle/Walk",0,J31="Bus/Coach",G31*Formatting!$C$7,J31="Domestic Train",G31*Formatting!$C$6,J31="International Train",G31*Formatting!$C$5,J31="International Flight - Economy",G31*Formatting!$C$12,J31="Ferry",Formatting!$C$18),"")</f>
        <v/>
      </c>
      <c r="N31" s="40" t="str">
        <f t="shared" si="0"/>
        <v/>
      </c>
      <c r="O31" s="25"/>
    </row>
    <row r="32" spans="1:15" ht="15.75" thickBot="1">
      <c r="A32" s="2"/>
      <c r="B32" s="78" t="s">
        <v>23</v>
      </c>
      <c r="C32" s="22">
        <v>28</v>
      </c>
      <c r="D32" s="23">
        <v>43867</v>
      </c>
      <c r="E32" s="24"/>
      <c r="F32" s="25"/>
      <c r="G32" s="25"/>
      <c r="H32" s="25"/>
      <c r="I32" s="26"/>
      <c r="J32" s="26"/>
      <c r="K32" s="27"/>
      <c r="L32" s="40" t="str" cm="1">
        <f t="array" ref="L32">IFERROR(_xlfn.IFS(H32="Car",G32*Formatting!$C$10,H32="Domestic Train",G32*Formatting!$C$6,H32="International Train",G32*Formatting!$C$5,H32="Bus/Coach",G32*Formatting!$C$7,H32="Domestic Flight",G32*Formatting!$C$11,H32="International Flight - Economy",G32*Formatting!$C$12,H32="International Flight - Business",G32*Formatting!$C$16,H32="Taxi",G32*Formatting!$C$10,H32="Car Share",G32*(Formatting!$C$10/2),H32="Cycle/Walk",0,H32="Attending Remotely",0,H32="Ferry",G32*Formatting!$C$18),"")</f>
        <v/>
      </c>
      <c r="M32" s="40" t="str" cm="1">
        <f t="array" ref="M32">IFERROR(_xlfn.IFS(J32="I Don’t Need To Attend","0",J32="Video Conferencing",0,J32="Cycle/Walk",0,J32="Bus/Coach",G32*Formatting!$C$7,J32="Domestic Train",G32*Formatting!$C$6,J32="International Train",G32*Formatting!$C$5,J32="International Flight - Economy",G32*Formatting!$C$12,J32="Ferry",Formatting!$C$18),"")</f>
        <v/>
      </c>
      <c r="N32" s="40" t="str">
        <f t="shared" si="0"/>
        <v/>
      </c>
      <c r="O32" s="25"/>
    </row>
    <row r="33" spans="1:15" ht="15.75" thickBot="1">
      <c r="A33" s="2"/>
      <c r="B33" s="79"/>
      <c r="C33" s="22">
        <v>29</v>
      </c>
      <c r="D33" s="30">
        <v>43874</v>
      </c>
      <c r="E33" s="24"/>
      <c r="F33" s="25"/>
      <c r="G33" s="25"/>
      <c r="H33" s="25"/>
      <c r="I33" s="26"/>
      <c r="J33" s="26"/>
      <c r="K33" s="27"/>
      <c r="L33" s="40" t="str" cm="1">
        <f t="array" ref="L33">IFERROR(_xlfn.IFS(H33="Car",G33*Formatting!$C$10,H33="Domestic Train",G33*Formatting!$C$6,H33="International Train",G33*Formatting!$C$5,H33="Bus/Coach",G33*Formatting!$C$7,H33="Domestic Flight",G33*Formatting!$C$11,H33="International Flight - Economy",G33*Formatting!$C$12,H33="International Flight - Business",G33*Formatting!$C$16,H33="Taxi",G33*Formatting!$C$10,H33="Car Share",G33*(Formatting!$C$10/2),H33="Cycle/Walk",0,H33="Attending Remotely",0,H33="Ferry",G33*Formatting!$C$18),"")</f>
        <v/>
      </c>
      <c r="M33" s="40" t="str" cm="1">
        <f t="array" ref="M33">IFERROR(_xlfn.IFS(J33="I Don’t Need To Attend","0",J33="Video Conferencing",0,J33="Cycle/Walk",0,J33="Bus/Coach",G33*Formatting!$C$7,J33="Domestic Train",G33*Formatting!$C$6,J33="International Train",G33*Formatting!$C$5,J33="International Flight - Economy",G33*Formatting!$C$12,J33="Ferry",Formatting!$C$18),"")</f>
        <v/>
      </c>
      <c r="N33" s="40" t="str">
        <f t="shared" si="0"/>
        <v/>
      </c>
      <c r="O33" s="25"/>
    </row>
    <row r="34" spans="1:15" ht="15.75" thickBot="1">
      <c r="A34" s="2"/>
      <c r="B34" s="79"/>
      <c r="C34" s="22">
        <v>30</v>
      </c>
      <c r="D34" s="23">
        <v>43881</v>
      </c>
      <c r="E34" s="24"/>
      <c r="F34" s="25"/>
      <c r="G34" s="25"/>
      <c r="H34" s="25"/>
      <c r="I34" s="26"/>
      <c r="J34" s="26"/>
      <c r="K34" s="27"/>
      <c r="L34" s="40" t="str" cm="1">
        <f t="array" ref="L34">IFERROR(_xlfn.IFS(H34="Car",G34*Formatting!$C$10,H34="Domestic Train",G34*Formatting!$C$6,H34="International Train",G34*Formatting!$C$5,H34="Bus/Coach",G34*Formatting!$C$7,H34="Domestic Flight",G34*Formatting!$C$11,H34="International Flight - Economy",G34*Formatting!$C$12,H34="International Flight - Business",G34*Formatting!$C$16,H34="Taxi",G34*Formatting!$C$10,H34="Car Share",G34*(Formatting!$C$10/2),H34="Cycle/Walk",0,H34="Attending Remotely",0,H34="Ferry",G34*Formatting!$C$18),"")</f>
        <v/>
      </c>
      <c r="M34" s="40" t="str" cm="1">
        <f t="array" ref="M34">IFERROR(_xlfn.IFS(J34="I Don’t Need To Attend","0",J34="Video Conferencing",0,J34="Cycle/Walk",0,J34="Bus/Coach",G34*Formatting!$C$7,J34="Domestic Train",G34*Formatting!$C$6,J34="International Train",G34*Formatting!$C$5,J34="International Flight - Economy",G34*Formatting!$C$12,J34="Ferry",Formatting!$C$18),"")</f>
        <v/>
      </c>
      <c r="N34" s="40" t="str">
        <f t="shared" si="0"/>
        <v/>
      </c>
      <c r="O34" s="25"/>
    </row>
    <row r="35" spans="1:15" ht="15.75" thickBot="1">
      <c r="A35" s="2"/>
      <c r="B35" s="80"/>
      <c r="C35" s="22">
        <v>31</v>
      </c>
      <c r="D35" s="30">
        <v>43888</v>
      </c>
      <c r="E35" s="24"/>
      <c r="F35" s="25"/>
      <c r="G35" s="25"/>
      <c r="H35" s="25"/>
      <c r="I35" s="26"/>
      <c r="J35" s="26"/>
      <c r="K35" s="27"/>
      <c r="L35" s="40" t="str" cm="1">
        <f t="array" ref="L35">IFERROR(_xlfn.IFS(H35="Car",G35*Formatting!$C$10,H35="Domestic Train",G35*Formatting!$C$6,H35="International Train",G35*Formatting!$C$5,H35="Bus/Coach",G35*Formatting!$C$7,H35="Domestic Flight",G35*Formatting!$C$11,H35="International Flight - Economy",G35*Formatting!$C$12,H35="International Flight - Business",G35*Formatting!$C$16,H35="Taxi",G35*Formatting!$C$10,H35="Car Share",G35*(Formatting!$C$10/2),H35="Cycle/Walk",0,H35="Attending Remotely",0,H35="Ferry",G35*Formatting!$C$18),"")</f>
        <v/>
      </c>
      <c r="M35" s="40" t="str" cm="1">
        <f t="array" ref="M35">IFERROR(_xlfn.IFS(J35="I Don’t Need To Attend","0",J35="Video Conferencing",0,J35="Cycle/Walk",0,J35="Bus/Coach",G35*Formatting!$C$7,J35="Domestic Train",G35*Formatting!$C$6,J35="International Train",G35*Formatting!$C$5,J35="International Flight - Economy",G35*Formatting!$C$12,J35="Ferry",Formatting!$C$18),"")</f>
        <v/>
      </c>
      <c r="N35" s="40" t="str">
        <f t="shared" si="0"/>
        <v/>
      </c>
      <c r="O35" s="25"/>
    </row>
    <row r="36" spans="1:15" ht="15.75" thickBot="1">
      <c r="A36" s="2"/>
      <c r="B36" s="78" t="s">
        <v>24</v>
      </c>
      <c r="C36" s="22">
        <v>32</v>
      </c>
      <c r="D36" s="23">
        <v>43895</v>
      </c>
      <c r="E36" s="24"/>
      <c r="F36" s="25"/>
      <c r="G36" s="25"/>
      <c r="H36" s="25"/>
      <c r="I36" s="26"/>
      <c r="J36" s="26"/>
      <c r="K36" s="27"/>
      <c r="L36" s="40" t="str" cm="1">
        <f t="array" ref="L36">IFERROR(_xlfn.IFS(H36="Car",G36*Formatting!$C$10,H36="Domestic Train",G36*Formatting!$C$6,H36="International Train",G36*Formatting!$C$5,H36="Bus/Coach",G36*Formatting!$C$7,H36="Domestic Flight",G36*Formatting!$C$11,H36="International Flight - Economy",G36*Formatting!$C$12,H36="International Flight - Business",G36*Formatting!$C$16,H36="Taxi",G36*Formatting!$C$10,H36="Car Share",G36*(Formatting!$C$10/2),H36="Cycle/Walk",0,H36="Attending Remotely",0,H36="Ferry",G36*Formatting!$C$18),"")</f>
        <v/>
      </c>
      <c r="M36" s="40" t="str" cm="1">
        <f t="array" ref="M36">IFERROR(_xlfn.IFS(J36="I Don’t Need To Attend","0",J36="Video Conferencing",0,J36="Cycle/Walk",0,J36="Bus/Coach",G36*Formatting!$C$7,J36="Domestic Train",G36*Formatting!$C$6,J36="International Train",G36*Formatting!$C$5,J36="International Flight - Economy",G36*Formatting!$C$12,J36="Ferry",Formatting!$C$18),"")</f>
        <v/>
      </c>
      <c r="N36" s="40" t="str">
        <f t="shared" si="0"/>
        <v/>
      </c>
      <c r="O36" s="25"/>
    </row>
    <row r="37" spans="1:15" ht="15.75" thickBot="1">
      <c r="A37" s="2"/>
      <c r="B37" s="79"/>
      <c r="C37" s="22">
        <v>33</v>
      </c>
      <c r="D37" s="30">
        <v>43902</v>
      </c>
      <c r="E37" s="24"/>
      <c r="F37" s="25"/>
      <c r="G37" s="25"/>
      <c r="H37" s="25"/>
      <c r="I37" s="26"/>
      <c r="J37" s="26"/>
      <c r="K37" s="27"/>
      <c r="L37" s="40" t="str" cm="1">
        <f t="array" ref="L37">IFERROR(_xlfn.IFS(H37="Car",G37*Formatting!$C$10,H37="Domestic Train",G37*Formatting!$C$6,H37="International Train",G37*Formatting!$C$5,H37="Bus/Coach",G37*Formatting!$C$7,H37="Domestic Flight",G37*Formatting!$C$11,H37="International Flight - Economy",G37*Formatting!$C$12,H37="International Flight - Business",G37*Formatting!$C$16,H37="Taxi",G37*Formatting!$C$10,H37="Car Share",G37*(Formatting!$C$10/2),H37="Cycle/Walk",0,H37="Attending Remotely",0,H37="Ferry",G37*Formatting!$C$18),"")</f>
        <v/>
      </c>
      <c r="M37" s="40" t="str" cm="1">
        <f t="array" ref="M37">IFERROR(_xlfn.IFS(J37="I Don’t Need To Attend","0",J37="Video Conferencing",0,J37="Cycle/Walk",0,J37="Bus/Coach",G37*Formatting!$C$7,J37="Domestic Train",G37*Formatting!$C$6,J37="International Train",G37*Formatting!$C$5,J37="International Flight - Economy",G37*Formatting!$C$12,J37="Ferry",Formatting!$C$18),"")</f>
        <v/>
      </c>
      <c r="N37" s="40" t="str">
        <f t="shared" si="0"/>
        <v/>
      </c>
      <c r="O37" s="25"/>
    </row>
    <row r="38" spans="1:15" ht="15.75" thickBot="1">
      <c r="A38" s="2"/>
      <c r="B38" s="79"/>
      <c r="C38" s="22">
        <v>34</v>
      </c>
      <c r="D38" s="23">
        <v>43909</v>
      </c>
      <c r="E38" s="24"/>
      <c r="F38" s="25"/>
      <c r="G38" s="25"/>
      <c r="H38" s="25"/>
      <c r="I38" s="26"/>
      <c r="J38" s="26"/>
      <c r="K38" s="27"/>
      <c r="L38" s="40" t="str" cm="1">
        <f t="array" ref="L38">IFERROR(_xlfn.IFS(H38="Car",G38*Formatting!$C$10,H38="Domestic Train",G38*Formatting!$C$6,H38="International Train",G38*Formatting!$C$5,H38="Bus/Coach",G38*Formatting!$C$7,H38="Domestic Flight",G38*Formatting!$C$11,H38="International Flight - Economy",G38*Formatting!$C$12,H38="International Flight - Business",G38*Formatting!$C$16,H38="Taxi",G38*Formatting!$C$10,H38="Car Share",G38*(Formatting!$C$10/2),H38="Cycle/Walk",0,H38="Attending Remotely",0,H38="Ferry",G38*Formatting!$C$18),"")</f>
        <v/>
      </c>
      <c r="M38" s="40" t="str" cm="1">
        <f t="array" ref="M38">IFERROR(_xlfn.IFS(J38="I Don’t Need To Attend","0",J38="Video Conferencing",0,J38="Cycle/Walk",0,J38="Bus/Coach",G38*Formatting!$C$7,J38="Domestic Train",G38*Formatting!$C$6,J38="International Train",G38*Formatting!$C$5,J38="International Flight - Economy",G38*Formatting!$C$12,J38="Ferry",Formatting!$C$18),"")</f>
        <v/>
      </c>
      <c r="N38" s="40" t="str">
        <f t="shared" si="0"/>
        <v/>
      </c>
      <c r="O38" s="25"/>
    </row>
    <row r="39" spans="1:15" ht="15.75" thickBot="1">
      <c r="A39" s="2"/>
      <c r="B39" s="80"/>
      <c r="C39" s="22">
        <v>35</v>
      </c>
      <c r="D39" s="30">
        <v>43916</v>
      </c>
      <c r="E39" s="24"/>
      <c r="F39" s="25"/>
      <c r="G39" s="25"/>
      <c r="H39" s="25"/>
      <c r="I39" s="26"/>
      <c r="J39" s="26"/>
      <c r="K39" s="27"/>
      <c r="L39" s="40" t="str" cm="1">
        <f t="array" ref="L39">IFERROR(_xlfn.IFS(H39="Car",G39*Formatting!$C$10,H39="Domestic Train",G39*Formatting!$C$6,H39="International Train",G39*Formatting!$C$5,H39="Bus/Coach",G39*Formatting!$C$7,H39="Domestic Flight",G39*Formatting!$C$11,H39="International Flight - Economy",G39*Formatting!$C$12,H39="International Flight - Business",G39*Formatting!$C$16,H39="Taxi",G39*Formatting!$C$10,H39="Car Share",G39*(Formatting!$C$10/2),H39="Cycle/Walk",0,H39="Attending Remotely",0,H39="Ferry",G39*Formatting!$C$18),"")</f>
        <v/>
      </c>
      <c r="M39" s="40" t="str" cm="1">
        <f t="array" ref="M39">IFERROR(_xlfn.IFS(J39="I Don’t Need To Attend","0",J39="Video Conferencing",0,J39="Cycle/Walk",0,J39="Bus/Coach",G39*Formatting!$C$7,J39="Domestic Train",G39*Formatting!$C$6,J39="International Train",G39*Formatting!$C$5,J39="International Flight - Economy",G39*Formatting!$C$12,J39="Ferry",Formatting!$C$18),"")</f>
        <v/>
      </c>
      <c r="N39" s="40" t="str">
        <f t="shared" si="0"/>
        <v/>
      </c>
      <c r="O39" s="25"/>
    </row>
    <row r="40" spans="1:15" ht="15.75" thickBot="1">
      <c r="A40" s="2"/>
      <c r="B40" s="78" t="s">
        <v>25</v>
      </c>
      <c r="C40" s="22">
        <v>36</v>
      </c>
      <c r="D40" s="23">
        <v>43923</v>
      </c>
      <c r="E40" s="24"/>
      <c r="F40" s="25"/>
      <c r="G40" s="25"/>
      <c r="H40" s="25"/>
      <c r="I40" s="26"/>
      <c r="J40" s="26"/>
      <c r="K40" s="27"/>
      <c r="L40" s="40" t="str" cm="1">
        <f t="array" ref="L40">IFERROR(_xlfn.IFS(H40="Car",G40*Formatting!$C$10,H40="Domestic Train",G40*Formatting!$C$6,H40="International Train",G40*Formatting!$C$5,H40="Bus/Coach",G40*Formatting!$C$7,H40="Domestic Flight",G40*Formatting!$C$11,H40="International Flight - Economy",G40*Formatting!$C$12,H40="International Flight - Business",G40*Formatting!$C$16,H40="Taxi",G40*Formatting!$C$10,H40="Car Share",G40*(Formatting!$C$10/2),H40="Cycle/Walk",0,H40="Attending Remotely",0,H40="Ferry",G40*Formatting!$C$18),"")</f>
        <v/>
      </c>
      <c r="M40" s="40" t="str" cm="1">
        <f t="array" ref="M40">IFERROR(_xlfn.IFS(J40="I Don’t Need To Attend","0",J40="Video Conferencing",0,J40="Cycle/Walk",0,J40="Bus/Coach",G40*Formatting!$C$7,J40="Domestic Train",G40*Formatting!$C$6,J40="International Train",G40*Formatting!$C$5,J40="International Flight - Economy",G40*Formatting!$C$12,J40="Ferry",Formatting!$C$18),"")</f>
        <v/>
      </c>
      <c r="N40" s="40" t="str">
        <f t="shared" si="0"/>
        <v/>
      </c>
      <c r="O40" s="25"/>
    </row>
    <row r="41" spans="1:15" ht="15.75" thickBot="1">
      <c r="A41" s="2"/>
      <c r="B41" s="79"/>
      <c r="C41" s="22">
        <v>37</v>
      </c>
      <c r="D41" s="30">
        <v>43930</v>
      </c>
      <c r="E41" s="24"/>
      <c r="F41" s="25"/>
      <c r="G41" s="25"/>
      <c r="H41" s="25"/>
      <c r="I41" s="26"/>
      <c r="J41" s="26"/>
      <c r="K41" s="27"/>
      <c r="L41" s="40" t="str" cm="1">
        <f t="array" ref="L41">IFERROR(_xlfn.IFS(H41="Car",G41*Formatting!$C$10,H41="Domestic Train",G41*Formatting!$C$6,H41="International Train",G41*Formatting!$C$5,H41="Bus/Coach",G41*Formatting!$C$7,H41="Domestic Flight",G41*Formatting!$C$11,H41="International Flight - Economy",G41*Formatting!$C$12,H41="International Flight - Business",G41*Formatting!$C$16,H41="Taxi",G41*Formatting!$C$10,H41="Car Share",G41*(Formatting!$C$10/2),H41="Cycle/Walk",0,H41="Attending Remotely",0,H41="Ferry",G41*Formatting!$C$18),"")</f>
        <v/>
      </c>
      <c r="M41" s="40" t="str" cm="1">
        <f t="array" ref="M41">IFERROR(_xlfn.IFS(J41="I Don’t Need To Attend","0",J41="Video Conferencing",0,J41="Cycle/Walk",0,J41="Bus/Coach",G41*Formatting!$C$7,J41="Domestic Train",G41*Formatting!$C$6,J41="International Train",G41*Formatting!$C$5,J41="International Flight - Economy",G41*Formatting!$C$12,J41="Ferry",Formatting!$C$18),"")</f>
        <v/>
      </c>
      <c r="N41" s="40" t="str">
        <f t="shared" si="0"/>
        <v/>
      </c>
      <c r="O41" s="25"/>
    </row>
    <row r="42" spans="1:15" ht="15.75" thickBot="1">
      <c r="A42" s="2"/>
      <c r="B42" s="79"/>
      <c r="C42" s="22">
        <v>38</v>
      </c>
      <c r="D42" s="23">
        <v>43937</v>
      </c>
      <c r="E42" s="24"/>
      <c r="F42" s="25"/>
      <c r="G42" s="25"/>
      <c r="H42" s="25"/>
      <c r="I42" s="26"/>
      <c r="J42" s="26"/>
      <c r="K42" s="27"/>
      <c r="L42" s="40" t="str" cm="1">
        <f t="array" ref="L42">IFERROR(_xlfn.IFS(H42="Car",G42*Formatting!$C$10,H42="Domestic Train",G42*Formatting!$C$6,H42="International Train",G42*Formatting!$C$5,H42="Bus/Coach",G42*Formatting!$C$7,H42="Domestic Flight",G42*Formatting!$C$11,H42="International Flight - Economy",G42*Formatting!$C$12,H42="International Flight - Business",G42*Formatting!$C$16,H42="Taxi",G42*Formatting!$C$10,H42="Car Share",G42*(Formatting!$C$10/2),H42="Cycle/Walk",0,H42="Attending Remotely",0,H42="Ferry",G42*Formatting!$C$18),"")</f>
        <v/>
      </c>
      <c r="M42" s="40" t="str" cm="1">
        <f t="array" ref="M42">IFERROR(_xlfn.IFS(J42="I Don’t Need To Attend","0",J42="Video Conferencing",0,J42="Cycle/Walk",0,J42="Bus/Coach",G42*Formatting!$C$7,J42="Domestic Train",G42*Formatting!$C$6,J42="International Train",G42*Formatting!$C$5,J42="International Flight - Economy",G42*Formatting!$C$12,J42="Ferry",Formatting!$C$18),"")</f>
        <v/>
      </c>
      <c r="N42" s="40" t="str">
        <f t="shared" si="0"/>
        <v/>
      </c>
      <c r="O42" s="25"/>
    </row>
    <row r="43" spans="1:15" ht="15.75" thickBot="1">
      <c r="A43" s="2"/>
      <c r="B43" s="79"/>
      <c r="C43" s="22">
        <v>39</v>
      </c>
      <c r="D43" s="30">
        <v>43944</v>
      </c>
      <c r="E43" s="24"/>
      <c r="F43" s="25"/>
      <c r="G43" s="25"/>
      <c r="H43" s="25"/>
      <c r="I43" s="26"/>
      <c r="J43" s="26"/>
      <c r="K43" s="27"/>
      <c r="L43" s="40" t="str" cm="1">
        <f t="array" ref="L43">IFERROR(_xlfn.IFS(H43="Car",G43*Formatting!$C$10,H43="Domestic Train",G43*Formatting!$C$6,H43="International Train",G43*Formatting!$C$5,H43="Bus/Coach",G43*Formatting!$C$7,H43="Domestic Flight",G43*Formatting!$C$11,H43="International Flight - Economy",G43*Formatting!$C$12,H43="International Flight - Business",G43*Formatting!$C$16,H43="Taxi",G43*Formatting!$C$10,H43="Car Share",G43*(Formatting!$C$10/2),H43="Cycle/Walk",0,H43="Attending Remotely",0,H43="Ferry",G43*Formatting!$C$18),"")</f>
        <v/>
      </c>
      <c r="M43" s="40" t="str" cm="1">
        <f t="array" ref="M43">IFERROR(_xlfn.IFS(J43="I Don’t Need To Attend","0",J43="Video Conferencing",0,J43="Cycle/Walk",0,J43="Bus/Coach",G43*Formatting!$C$7,J43="Domestic Train",G43*Formatting!$C$6,J43="International Train",G43*Formatting!$C$5,J43="International Flight - Economy",G43*Formatting!$C$12,J43="Ferry",Formatting!$C$18),"")</f>
        <v/>
      </c>
      <c r="N43" s="40" t="str">
        <f t="shared" si="0"/>
        <v/>
      </c>
      <c r="O43" s="25"/>
    </row>
    <row r="44" spans="1:15" ht="15.75" thickBot="1">
      <c r="A44" s="2"/>
      <c r="B44" s="80"/>
      <c r="C44" s="22">
        <v>40</v>
      </c>
      <c r="D44" s="23">
        <v>43951</v>
      </c>
      <c r="E44" s="24"/>
      <c r="F44" s="25"/>
      <c r="G44" s="25"/>
      <c r="H44" s="25"/>
      <c r="I44" s="26"/>
      <c r="J44" s="26"/>
      <c r="K44" s="27"/>
      <c r="L44" s="40" t="str" cm="1">
        <f t="array" ref="L44">IFERROR(_xlfn.IFS(H44="Car",G44*Formatting!$C$10,H44="Domestic Train",G44*Formatting!$C$6,H44="International Train",G44*Formatting!$C$5,H44="Bus/Coach",G44*Formatting!$C$7,H44="Domestic Flight",G44*Formatting!$C$11,H44="International Flight - Economy",G44*Formatting!$C$12,H44="International Flight - Business",G44*Formatting!$C$16,H44="Taxi",G44*Formatting!$C$10,H44="Car Share",G44*(Formatting!$C$10/2),H44="Cycle/Walk",0,H44="Attending Remotely",0,H44="Ferry",G44*Formatting!$C$18),"")</f>
        <v/>
      </c>
      <c r="M44" s="40" t="str" cm="1">
        <f t="array" ref="M44">IFERROR(_xlfn.IFS(J44="I Don’t Need To Attend","0",J44="Video Conferencing",0,J44="Cycle/Walk",0,J44="Bus/Coach",G44*Formatting!$C$7,J44="Domestic Train",G44*Formatting!$C$6,J44="International Train",G44*Formatting!$C$5,J44="International Flight - Economy",G44*Formatting!$C$12,J44="Ferry",Formatting!$C$18),"")</f>
        <v/>
      </c>
      <c r="N44" s="40" t="str">
        <f t="shared" si="0"/>
        <v/>
      </c>
      <c r="O44" s="25"/>
    </row>
    <row r="45" spans="1:15" ht="15.75" thickBot="1">
      <c r="A45" s="2"/>
      <c r="B45" s="78" t="s">
        <v>26</v>
      </c>
      <c r="C45" s="22">
        <v>41</v>
      </c>
      <c r="D45" s="30">
        <v>43958</v>
      </c>
      <c r="E45" s="24"/>
      <c r="F45" s="25"/>
      <c r="G45" s="25"/>
      <c r="H45" s="25"/>
      <c r="I45" s="26"/>
      <c r="J45" s="26"/>
      <c r="K45" s="27"/>
      <c r="L45" s="40" t="str" cm="1">
        <f t="array" ref="L45">IFERROR(_xlfn.IFS(H45="Car",G45*Formatting!$C$10,H45="Domestic Train",G45*Formatting!$C$6,H45="International Train",G45*Formatting!$C$5,H45="Bus/Coach",G45*Formatting!$C$7,H45="Domestic Flight",G45*Formatting!$C$11,H45="International Flight - Economy",G45*Formatting!$C$12,H45="International Flight - Business",G45*Formatting!$C$16,H45="Taxi",G45*Formatting!$C$10,H45="Car Share",G45*(Formatting!$C$10/2),H45="Cycle/Walk",0,H45="Attending Remotely",0,H45="Ferry",G45*Formatting!$C$18),"")</f>
        <v/>
      </c>
      <c r="M45" s="40" t="str" cm="1">
        <f t="array" ref="M45">IFERROR(_xlfn.IFS(J45="I Don’t Need To Attend","0",J45="Video Conferencing",0,J45="Cycle/Walk",0,J45="Bus/Coach",G45*Formatting!$C$7,J45="Domestic Train",G45*Formatting!$C$6,J45="International Train",G45*Formatting!$C$5,J45="International Flight - Economy",G45*Formatting!$C$12,J45="Ferry",Formatting!$C$18),"")</f>
        <v/>
      </c>
      <c r="N45" s="40" t="str">
        <f t="shared" si="0"/>
        <v/>
      </c>
      <c r="O45" s="25"/>
    </row>
    <row r="46" spans="1:15" ht="15.75" thickBot="1">
      <c r="A46" s="2"/>
      <c r="B46" s="79"/>
      <c r="C46" s="22">
        <v>42</v>
      </c>
      <c r="D46" s="23">
        <v>43965</v>
      </c>
      <c r="E46" s="24"/>
      <c r="F46" s="25"/>
      <c r="G46" s="25"/>
      <c r="H46" s="25"/>
      <c r="I46" s="26"/>
      <c r="J46" s="26"/>
      <c r="K46" s="27"/>
      <c r="L46" s="40" t="str" cm="1">
        <f t="array" ref="L46">IFERROR(_xlfn.IFS(H46="Car",G46*Formatting!$C$10,H46="Domestic Train",G46*Formatting!$C$6,H46="International Train",G46*Formatting!$C$5,H46="Bus/Coach",G46*Formatting!$C$7,H46="Domestic Flight",G46*Formatting!$C$11,H46="International Flight - Economy",G46*Formatting!$C$12,H46="International Flight - Business",G46*Formatting!$C$16,H46="Taxi",G46*Formatting!$C$10,H46="Car Share",G46*(Formatting!$C$10/2),H46="Cycle/Walk",0,H46="Attending Remotely",0,H46="Ferry",G46*Formatting!$C$18),"")</f>
        <v/>
      </c>
      <c r="M46" s="40" t="str" cm="1">
        <f t="array" ref="M46">IFERROR(_xlfn.IFS(J46="I Don’t Need To Attend","0",J46="Video Conferencing",0,J46="Cycle/Walk",0,J46="Bus/Coach",G46*Formatting!$C$7,J46="Domestic Train",G46*Formatting!$C$6,J46="International Train",G46*Formatting!$C$5,J46="International Flight - Economy",G46*Formatting!$C$12,J46="Ferry",Formatting!$C$18),"")</f>
        <v/>
      </c>
      <c r="N46" s="40" t="str">
        <f t="shared" si="0"/>
        <v/>
      </c>
      <c r="O46" s="25"/>
    </row>
    <row r="47" spans="1:15" ht="15.75" thickBot="1">
      <c r="A47" s="2"/>
      <c r="B47" s="79"/>
      <c r="C47" s="22">
        <v>43</v>
      </c>
      <c r="D47" s="30">
        <v>43972</v>
      </c>
      <c r="E47" s="24"/>
      <c r="F47" s="25"/>
      <c r="G47" s="25"/>
      <c r="H47" s="25"/>
      <c r="I47" s="26"/>
      <c r="J47" s="26"/>
      <c r="K47" s="27"/>
      <c r="L47" s="40" t="str" cm="1">
        <f t="array" ref="L47">IFERROR(_xlfn.IFS(H47="Car",G47*Formatting!$C$10,H47="Domestic Train",G47*Formatting!$C$6,H47="International Train",G47*Formatting!$C$5,H47="Bus/Coach",G47*Formatting!$C$7,H47="Domestic Flight",G47*Formatting!$C$11,H47="International Flight - Economy",G47*Formatting!$C$12,H47="International Flight - Business",G47*Formatting!$C$16,H47="Taxi",G47*Formatting!$C$10,H47="Car Share",G47*(Formatting!$C$10/2),H47="Cycle/Walk",0,H47="Attending Remotely",0,H47="Ferry",G47*Formatting!$C$18),"")</f>
        <v/>
      </c>
      <c r="M47" s="40" t="str" cm="1">
        <f t="array" ref="M47">IFERROR(_xlfn.IFS(J47="I Don’t Need To Attend","0",J47="Video Conferencing",0,J47="Cycle/Walk",0,J47="Bus/Coach",G47*Formatting!$C$7,J47="Domestic Train",G47*Formatting!$C$6,J47="International Train",G47*Formatting!$C$5,J47="International Flight - Economy",G47*Formatting!$C$12,J47="Ferry",Formatting!$C$18),"")</f>
        <v/>
      </c>
      <c r="N47" s="40" t="str">
        <f t="shared" si="0"/>
        <v/>
      </c>
      <c r="O47" s="25"/>
    </row>
    <row r="48" spans="1:15" ht="15.75" thickBot="1">
      <c r="A48" s="2"/>
      <c r="B48" s="80"/>
      <c r="C48" s="22">
        <v>44</v>
      </c>
      <c r="D48" s="23">
        <v>43979</v>
      </c>
      <c r="E48" s="24"/>
      <c r="F48" s="25"/>
      <c r="G48" s="25"/>
      <c r="H48" s="25"/>
      <c r="I48" s="26"/>
      <c r="J48" s="26"/>
      <c r="K48" s="27"/>
      <c r="L48" s="40" t="str" cm="1">
        <f t="array" ref="L48">IFERROR(_xlfn.IFS(H48="Car",G48*Formatting!$C$10,H48="Domestic Train",G48*Formatting!$C$6,H48="International Train",G48*Formatting!$C$5,H48="Bus/Coach",G48*Formatting!$C$7,H48="Domestic Flight",G48*Formatting!$C$11,H48="International Flight - Economy",G48*Formatting!$C$12,H48="International Flight - Business",G48*Formatting!$C$16,H48="Taxi",G48*Formatting!$C$10,H48="Car Share",G48*(Formatting!$C$10/2),H48="Cycle/Walk",0,H48="Attending Remotely",0,H48="Ferry",G48*Formatting!$C$18),"")</f>
        <v/>
      </c>
      <c r="M48" s="40" t="str" cm="1">
        <f t="array" ref="M48">IFERROR(_xlfn.IFS(J48="I Don’t Need To Attend","0",J48="Video Conferencing",0,J48="Cycle/Walk",0,J48="Bus/Coach",G48*Formatting!$C$7,J48="Domestic Train",G48*Formatting!$C$6,J48="International Train",G48*Formatting!$C$5,J48="International Flight - Economy",G48*Formatting!$C$12,J48="Ferry",Formatting!$C$18),"")</f>
        <v/>
      </c>
      <c r="N48" s="40" t="str">
        <f t="shared" si="0"/>
        <v/>
      </c>
      <c r="O48" s="25"/>
    </row>
    <row r="49" spans="1:15" ht="15.75" thickBot="1">
      <c r="A49" s="2"/>
      <c r="B49" s="78" t="s">
        <v>27</v>
      </c>
      <c r="C49" s="22">
        <v>45</v>
      </c>
      <c r="D49" s="30">
        <v>43986</v>
      </c>
      <c r="E49" s="24"/>
      <c r="F49" s="25"/>
      <c r="G49" s="25"/>
      <c r="H49" s="25"/>
      <c r="I49" s="26"/>
      <c r="J49" s="26"/>
      <c r="K49" s="27"/>
      <c r="L49" s="40" t="str" cm="1">
        <f t="array" ref="L49">IFERROR(_xlfn.IFS(H49="Car",G49*Formatting!$C$10,H49="Domestic Train",G49*Formatting!$C$6,H49="International Train",G49*Formatting!$C$5,H49="Bus/Coach",G49*Formatting!$C$7,H49="Domestic Flight",G49*Formatting!$C$11,H49="International Flight - Economy",G49*Formatting!$C$12,H49="International Flight - Business",G49*Formatting!$C$16,H49="Taxi",G49*Formatting!$C$10,H49="Car Share",G49*(Formatting!$C$10/2),H49="Cycle/Walk",0,H49="Attending Remotely",0,H49="Ferry",G49*Formatting!$C$18),"")</f>
        <v/>
      </c>
      <c r="M49" s="40" t="str" cm="1">
        <f t="array" ref="M49">IFERROR(_xlfn.IFS(J49="I Don’t Need To Attend","0",J49="Video Conferencing",0,J49="Cycle/Walk",0,J49="Bus/Coach",G49*Formatting!$C$7,J49="Domestic Train",G49*Formatting!$C$6,J49="International Train",G49*Formatting!$C$5,J49="International Flight - Economy",G49*Formatting!$C$12,J49="Ferry",Formatting!$C$18),"")</f>
        <v/>
      </c>
      <c r="N49" s="40" t="str">
        <f t="shared" si="0"/>
        <v/>
      </c>
      <c r="O49" s="25"/>
    </row>
    <row r="50" spans="1:15" ht="15.75" thickBot="1">
      <c r="A50" s="2"/>
      <c r="B50" s="79"/>
      <c r="C50" s="22">
        <v>46</v>
      </c>
      <c r="D50" s="23">
        <v>43993</v>
      </c>
      <c r="E50" s="24"/>
      <c r="F50" s="25"/>
      <c r="G50" s="25"/>
      <c r="H50" s="25"/>
      <c r="I50" s="26"/>
      <c r="J50" s="26"/>
      <c r="K50" s="27"/>
      <c r="L50" s="40" t="str" cm="1">
        <f t="array" ref="L50">IFERROR(_xlfn.IFS(H50="Car",G50*Formatting!$C$10,H50="Domestic Train",G50*Formatting!$C$6,H50="International Train",G50*Formatting!$C$5,H50="Bus/Coach",G50*Formatting!$C$7,H50="Domestic Flight",G50*Formatting!$C$11,H50="International Flight - Economy",G50*Formatting!$C$12,H50="International Flight - Business",G50*Formatting!$C$16,H50="Taxi",G50*Formatting!$C$10,H50="Car Share",G50*(Formatting!$C$10/2),H50="Cycle/Walk",0,H50="Attending Remotely",0,H50="Ferry",G50*Formatting!$C$18),"")</f>
        <v/>
      </c>
      <c r="M50" s="40" t="str" cm="1">
        <f t="array" ref="M50">IFERROR(_xlfn.IFS(J50="I Don’t Need To Attend","0",J50="Video Conferencing",0,J50="Cycle/Walk",0,J50="Bus/Coach",G50*Formatting!$C$7,J50="Domestic Train",G50*Formatting!$C$6,J50="International Train",G50*Formatting!$C$5,J50="International Flight - Economy",G50*Formatting!$C$12,J50="Ferry",Formatting!$C$18),"")</f>
        <v/>
      </c>
      <c r="N50" s="40" t="str">
        <f t="shared" si="0"/>
        <v/>
      </c>
      <c r="O50" s="25"/>
    </row>
    <row r="51" spans="1:15" ht="15.75" thickBot="1">
      <c r="A51" s="2"/>
      <c r="B51" s="79"/>
      <c r="C51" s="22">
        <v>47</v>
      </c>
      <c r="D51" s="30">
        <v>44000</v>
      </c>
      <c r="E51" s="24"/>
      <c r="F51" s="25"/>
      <c r="G51" s="25"/>
      <c r="H51" s="25"/>
      <c r="I51" s="26"/>
      <c r="J51" s="26"/>
      <c r="K51" s="27"/>
      <c r="L51" s="40" t="str" cm="1">
        <f t="array" ref="L51">IFERROR(_xlfn.IFS(H51="Car",G51*Formatting!$C$10,H51="Domestic Train",G51*Formatting!$C$6,H51="International Train",G51*Formatting!$C$5,H51="Bus/Coach",G51*Formatting!$C$7,H51="Domestic Flight",G51*Formatting!$C$11,H51="International Flight - Economy",G51*Formatting!$C$12,H51="International Flight - Business",G51*Formatting!$C$16,H51="Taxi",G51*Formatting!$C$10,H51="Car Share",G51*(Formatting!$C$10/2),H51="Cycle/Walk",0,H51="Attending Remotely",0,H51="Ferry",G51*Formatting!$C$18),"")</f>
        <v/>
      </c>
      <c r="M51" s="40" t="str" cm="1">
        <f t="array" ref="M51">IFERROR(_xlfn.IFS(J51="I Don’t Need To Attend","0",J51="Video Conferencing",0,J51="Cycle/Walk",0,J51="Bus/Coach",G51*Formatting!$C$7,J51="Domestic Train",G51*Formatting!$C$6,J51="International Train",G51*Formatting!$C$5,J51="International Flight - Economy",G51*Formatting!$C$12,J51="Ferry",Formatting!$C$18),"")</f>
        <v/>
      </c>
      <c r="N51" s="40" t="str">
        <f t="shared" si="0"/>
        <v/>
      </c>
      <c r="O51" s="25"/>
    </row>
    <row r="52" spans="1:15" ht="15.75" thickBot="1">
      <c r="A52" s="2"/>
      <c r="B52" s="79"/>
      <c r="C52" s="22">
        <v>48</v>
      </c>
      <c r="D52" s="23">
        <v>44007</v>
      </c>
      <c r="E52" s="24"/>
      <c r="F52" s="25"/>
      <c r="G52" s="25"/>
      <c r="H52" s="25"/>
      <c r="I52" s="26"/>
      <c r="J52" s="26"/>
      <c r="K52" s="27"/>
      <c r="L52" s="40" t="str" cm="1">
        <f t="array" ref="L52">IFERROR(_xlfn.IFS(H52="Car",G52*Formatting!$C$10,H52="Domestic Train",G52*Formatting!$C$6,H52="International Train",G52*Formatting!$C$5,H52="Bus/Coach",G52*Formatting!$C$7,H52="Domestic Flight",G52*Formatting!$C$11,H52="International Flight - Economy",G52*Formatting!$C$12,H52="International Flight - Business",G52*Formatting!$C$16,H52="Taxi",G52*Formatting!$C$10,H52="Car Share",G52*(Formatting!$C$10/2),H52="Cycle/Walk",0,H52="Attending Remotely",0,H52="Ferry",G52*Formatting!$C$18),"")</f>
        <v/>
      </c>
      <c r="M52" s="40" t="str" cm="1">
        <f t="array" ref="M52">IFERROR(_xlfn.IFS(J52="I Don’t Need To Attend","0",J52="Video Conferencing",0,J52="Cycle/Walk",0,J52="Bus/Coach",G52*Formatting!$C$7,J52="Domestic Train",G52*Formatting!$C$6,J52="International Train",G52*Formatting!$C$5,J52="International Flight - Economy",G52*Formatting!$C$12,J52="Ferry",Formatting!$C$18),"")</f>
        <v/>
      </c>
      <c r="N52" s="40" t="str">
        <f t="shared" si="0"/>
        <v/>
      </c>
      <c r="O52" s="25"/>
    </row>
    <row r="53" spans="1:15" ht="15.75" thickBot="1">
      <c r="A53" s="2"/>
      <c r="B53" s="78" t="s">
        <v>28</v>
      </c>
      <c r="C53" s="22">
        <v>49</v>
      </c>
      <c r="D53" s="30">
        <v>44014</v>
      </c>
      <c r="E53" s="24"/>
      <c r="F53" s="25"/>
      <c r="G53" s="25"/>
      <c r="H53" s="25"/>
      <c r="I53" s="26"/>
      <c r="J53" s="26"/>
      <c r="K53" s="27"/>
      <c r="L53" s="40" t="str" cm="1">
        <f t="array" ref="L53">IFERROR(_xlfn.IFS(H53="Car",G53*Formatting!$C$10,H53="Domestic Train",G53*Formatting!$C$6,H53="International Train",G53*Formatting!$C$5,H53="Bus/Coach",G53*Formatting!$C$7,H53="Domestic Flight",G53*Formatting!$C$11,H53="International Flight - Economy",G53*Formatting!$C$12,H53="International Flight - Business",G53*Formatting!$C$16,H53="Taxi",G53*Formatting!$C$10,H53="Car Share",G53*(Formatting!$C$10/2),H53="Cycle/Walk",0,H53="Attending Remotely",0,H53="Ferry",G53*Formatting!$C$18),"")</f>
        <v/>
      </c>
      <c r="M53" s="40" t="str" cm="1">
        <f t="array" ref="M53">IFERROR(_xlfn.IFS(J53="I Don’t Need To Attend","0",J53="Video Conferencing",0,J53="Cycle/Walk",0,J53="Bus/Coach",G53*Formatting!$C$7,J53="Domestic Train",G53*Formatting!$C$6,J53="International Train",G53*Formatting!$C$5,J53="International Flight - Economy",G53*Formatting!$C$12,J53="Ferry",Formatting!$C$18),"")</f>
        <v/>
      </c>
      <c r="N53" s="40" t="str">
        <f t="shared" si="0"/>
        <v/>
      </c>
      <c r="O53" s="25"/>
    </row>
    <row r="54" spans="1:15" ht="15.75" thickBot="1">
      <c r="A54" s="2"/>
      <c r="B54" s="79"/>
      <c r="C54" s="22">
        <v>50</v>
      </c>
      <c r="D54" s="23">
        <v>44021</v>
      </c>
      <c r="E54" s="24"/>
      <c r="F54" s="25"/>
      <c r="G54" s="25"/>
      <c r="H54" s="25"/>
      <c r="I54" s="26"/>
      <c r="J54" s="26"/>
      <c r="K54" s="27"/>
      <c r="L54" s="40" t="str" cm="1">
        <f t="array" ref="L54">IFERROR(_xlfn.IFS(H54="Car",G54*Formatting!$C$10,H54="Domestic Train",G54*Formatting!$C$6,H54="International Train",G54*Formatting!$C$5,H54="Bus/Coach",G54*Formatting!$C$7,H54="Domestic Flight",G54*Formatting!$C$11,H54="International Flight - Economy",G54*Formatting!$C$12,H54="International Flight - Business",G54*Formatting!$C$16,H54="Taxi",G54*Formatting!$C$10,H54="Car Share",G54*(Formatting!$C$10/2),H54="Cycle/Walk",0,H54="Attending Remotely",0,H54="Ferry",G54*Formatting!$C$18),"")</f>
        <v/>
      </c>
      <c r="M54" s="40" t="str" cm="1">
        <f t="array" ref="M54">IFERROR(_xlfn.IFS(J54="I Don’t Need To Attend","0",J54="Video Conferencing",0,J54="Cycle/Walk",0,J54="Bus/Coach",G54*Formatting!$C$7,J54="Domestic Train",G54*Formatting!$C$6,J54="International Train",G54*Formatting!$C$5,J54="International Flight - Economy",G54*Formatting!$C$12,J54="Ferry",Formatting!$C$18),"")</f>
        <v/>
      </c>
      <c r="N54" s="40" t="str">
        <f t="shared" si="0"/>
        <v/>
      </c>
      <c r="O54" s="25"/>
    </row>
    <row r="55" spans="1:15" ht="15.75" thickBot="1">
      <c r="A55" s="2"/>
      <c r="B55" s="79"/>
      <c r="C55" s="22">
        <v>51</v>
      </c>
      <c r="D55" s="30">
        <v>44028</v>
      </c>
      <c r="E55" s="24"/>
      <c r="F55" s="25"/>
      <c r="G55" s="25"/>
      <c r="H55" s="25"/>
      <c r="I55" s="26"/>
      <c r="J55" s="26"/>
      <c r="K55" s="27"/>
      <c r="L55" s="40" t="str" cm="1">
        <f t="array" ref="L55">IFERROR(_xlfn.IFS(H55="Car",G55*Formatting!$C$10,H55="Domestic Train",G55*Formatting!$C$6,H55="International Train",G55*Formatting!$C$5,H55="Bus/Coach",G55*Formatting!$C$7,H55="Domestic Flight",G55*Formatting!$C$11,H55="International Flight - Economy",G55*Formatting!$C$12,H55="International Flight - Business",G55*Formatting!$C$16,H55="Taxi",G55*Formatting!$C$10,H55="Car Share",G55*(Formatting!$C$10/2),H55="Cycle/Walk",0,H55="Attending Remotely",0,H55="Ferry",G55*Formatting!$C$18),"")</f>
        <v/>
      </c>
      <c r="M55" s="40" t="str" cm="1">
        <f t="array" ref="M55">IFERROR(_xlfn.IFS(J55="I Don’t Need To Attend","0",J55="Video Conferencing",0,J55="Cycle/Walk",0,J55="Bus/Coach",G55*Formatting!$C$7,J55="Domestic Train",G55*Formatting!$C$6,J55="International Train",G55*Formatting!$C$5,J55="International Flight - Economy",G55*Formatting!$C$12,J55="Ferry",Formatting!$C$18),"")</f>
        <v/>
      </c>
      <c r="N55" s="40" t="str">
        <f t="shared" si="0"/>
        <v/>
      </c>
      <c r="O55" s="25"/>
    </row>
    <row r="56" spans="1:15" ht="15.75" thickBot="1">
      <c r="A56" s="2"/>
      <c r="B56" s="79"/>
      <c r="C56" s="22">
        <v>52</v>
      </c>
      <c r="D56" s="23">
        <v>44035</v>
      </c>
      <c r="E56" s="24"/>
      <c r="F56" s="25"/>
      <c r="G56" s="25"/>
      <c r="H56" s="25"/>
      <c r="I56" s="26"/>
      <c r="J56" s="26"/>
      <c r="K56" s="27"/>
      <c r="L56" s="40" t="str" cm="1">
        <f t="array" ref="L56">IFERROR(_xlfn.IFS(H56="Car",G56*Formatting!$C$10,H56="Domestic Train",G56*Formatting!$C$6,H56="International Train",G56*Formatting!$C$5,H56="Bus/Coach",G56*Formatting!$C$7,H56="Domestic Flight",G56*Formatting!$C$11,H56="International Flight - Economy",G56*Formatting!$C$12,H56="International Flight - Business",G56*Formatting!$C$16,H56="Taxi",G56*Formatting!$C$10,H56="Car Share",G56*(Formatting!$C$10/2),H56="Cycle/Walk",0,H56="Attending Remotely",0,H56="Ferry",G56*Formatting!$C$18),"")</f>
        <v/>
      </c>
      <c r="M56" s="40" t="str" cm="1">
        <f t="array" ref="M56">IFERROR(_xlfn.IFS(J56="I Don’t Need To Attend","0",J56="Video Conferencing",0,J56="Cycle/Walk",0,J56="Bus/Coach",G56*Formatting!$C$7,J56="Domestic Train",G56*Formatting!$C$6,J56="International Train",G56*Formatting!$C$5,J56="International Flight - Economy",G56*Formatting!$C$12,J56="Ferry",Formatting!$C$18),"")</f>
        <v/>
      </c>
      <c r="N56" s="40" t="str">
        <f t="shared" si="0"/>
        <v/>
      </c>
      <c r="O56" s="25"/>
    </row>
    <row r="57" spans="1:15" ht="15.75" thickBot="1">
      <c r="B57" s="79"/>
      <c r="C57" s="22">
        <v>53</v>
      </c>
      <c r="D57" s="30">
        <v>44042</v>
      </c>
      <c r="E57" s="24"/>
      <c r="F57" s="25"/>
      <c r="G57" s="25"/>
      <c r="H57" s="25"/>
      <c r="I57" s="26"/>
      <c r="J57" s="26"/>
      <c r="K57" s="27"/>
      <c r="L57" s="40" t="str" cm="1">
        <f t="array" ref="L57">IFERROR(_xlfn.IFS(H57="Car",G57*Formatting!$C$10,H57="Domestic Train",G57*Formatting!$C$6,H57="International Train",G57*Formatting!$C$5,H57="Bus/Coach",G57*Formatting!$C$7,H57="Domestic Flight",G57*Formatting!$C$11,H57="International Flight - Economy",G57*Formatting!$C$12,H57="International Flight - Business",G57*Formatting!$C$16,H57="Taxi",G57*Formatting!$C$10,H57="Car Share",G57*(Formatting!$C$10/2),H57="Cycle/Walk",0,H57="Attending Remotely",0,H57="Ferry",G57*Formatting!$C$18),"")</f>
        <v/>
      </c>
      <c r="M57" s="40" t="str" cm="1">
        <f t="array" ref="M57">IFERROR(_xlfn.IFS(J57="I Don’t Need To Attend","0",J57="Video Conferencing",0,J57="Cycle/Walk",0,J57="Bus/Coach",G57*Formatting!$C$7,J57="Domestic Train",G57*Formatting!$C$6,J57="International Train",G57*Formatting!$C$5,J57="International Flight - Economy",G57*Formatting!$C$12,J57="Ferry",Formatting!$C$18),"")</f>
        <v/>
      </c>
      <c r="N57" s="40" t="str">
        <f t="shared" si="0"/>
        <v/>
      </c>
      <c r="O57" s="25"/>
    </row>
    <row r="58" spans="1:15" ht="15.75" thickBot="1">
      <c r="B58" s="80"/>
      <c r="C58" s="22">
        <v>54</v>
      </c>
      <c r="D58" s="23">
        <v>44049</v>
      </c>
      <c r="E58" s="24"/>
      <c r="F58" s="25"/>
      <c r="G58" s="25"/>
      <c r="H58" s="25"/>
      <c r="I58" s="26"/>
      <c r="J58" s="26"/>
      <c r="K58" s="27"/>
      <c r="L58" s="40" t="str" cm="1">
        <f t="array" ref="L58">IFERROR(_xlfn.IFS(H58="Car",G58*Formatting!$C$10,H58="Domestic Train",G58*Formatting!$C$6,H58="International Train",G58*Formatting!$C$5,H58="Bus/Coach",G58*Formatting!$C$7,H58="Domestic Flight",G58*Formatting!$C$11,H58="International Flight - Economy",G58*Formatting!$C$12,H58="International Flight - Business",G58*Formatting!$C$16,H58="Taxi",G58*Formatting!$C$10,H58="Car Share",G58*(Formatting!$C$10/2),H58="Cycle/Walk",0,H58="Attending Remotely",0,H58="Ferry",G58*Formatting!$C$18),"")</f>
        <v/>
      </c>
      <c r="M58" s="40" t="str" cm="1">
        <f t="array" ref="M58">IFERROR(_xlfn.IFS(J58="I Don’t Need To Attend","0",J58="Video Conferencing",0,J58="Cycle/Walk",0,J58="Bus/Coach",G58*Formatting!$C$7,J58="Domestic Train",G58*Formatting!$C$6,J58="International Train",G58*Formatting!$C$5,J58="International Flight - Economy",G58*Formatting!$C$12,J58="Ferry",Formatting!$C$18),"")</f>
        <v/>
      </c>
      <c r="N58" s="40" t="str">
        <f t="shared" si="0"/>
        <v/>
      </c>
      <c r="O58" s="25"/>
    </row>
    <row r="400" spans="2:2">
      <c r="B400" s="9" t="s">
        <v>30</v>
      </c>
    </row>
    <row r="401" spans="2:2">
      <c r="B401" s="10" t="s">
        <v>31</v>
      </c>
    </row>
    <row r="402" spans="2:2">
      <c r="B402" s="11" t="s">
        <v>32</v>
      </c>
    </row>
    <row r="403" spans="2:2">
      <c r="B403" s="12" t="s">
        <v>33</v>
      </c>
    </row>
    <row r="448" spans="2:3">
      <c r="B448" s="7"/>
      <c r="C448" s="6"/>
    </row>
    <row r="449" spans="2:3">
      <c r="B449" s="7"/>
      <c r="C449" s="6"/>
    </row>
    <row r="450" spans="2:3">
      <c r="B450" s="7"/>
      <c r="C450" s="6"/>
    </row>
    <row r="451" spans="2:3">
      <c r="C451" s="6"/>
    </row>
    <row r="452" spans="2:3">
      <c r="C452" s="6"/>
    </row>
    <row r="453" spans="2:3">
      <c r="C453" s="6"/>
    </row>
    <row r="454" spans="2:3">
      <c r="C454" s="6"/>
    </row>
    <row r="455" spans="2:3">
      <c r="C455" s="6"/>
    </row>
    <row r="456" spans="2:3">
      <c r="C456" s="6"/>
    </row>
    <row r="457" spans="2:3">
      <c r="C457" s="6"/>
    </row>
    <row r="458" spans="2:3">
      <c r="C458" s="6"/>
    </row>
    <row r="459" spans="2:3">
      <c r="C459" s="6"/>
    </row>
    <row r="460" spans="2:3">
      <c r="C460" s="6"/>
    </row>
    <row r="461" spans="2:3">
      <c r="C461" s="6"/>
    </row>
    <row r="462" spans="2:3">
      <c r="C462" s="6"/>
    </row>
    <row r="463" spans="2:3">
      <c r="C463" s="6"/>
    </row>
    <row r="464" spans="2:3">
      <c r="B464" s="7"/>
      <c r="C464" s="6"/>
    </row>
    <row r="465" spans="2:3">
      <c r="B465" s="7"/>
      <c r="C465" s="6"/>
    </row>
    <row r="466" spans="2:3">
      <c r="B466" s="7"/>
      <c r="C466" s="6"/>
    </row>
    <row r="467" spans="2:3">
      <c r="B467" s="7"/>
      <c r="C467" s="6"/>
    </row>
    <row r="468" spans="2:3">
      <c r="B468" s="7"/>
      <c r="C468" s="6"/>
    </row>
    <row r="469" spans="2:3">
      <c r="B469" s="7"/>
      <c r="C469" s="6"/>
    </row>
    <row r="470" spans="2:3">
      <c r="B470" s="7"/>
      <c r="C470" s="6"/>
    </row>
    <row r="1048574" spans="11:11" ht="15.75">
      <c r="K1048574" s="18"/>
    </row>
    <row r="1048575" spans="11:11">
      <c r="K1048575" s="15"/>
    </row>
    <row r="1048576" spans="11:11">
      <c r="K1048576" s="15"/>
    </row>
  </sheetData>
  <sheetProtection algorithmName="SHA-512" hashValue="GTLPYQu5FH9U3V71dN/MRf7r6FHGZ/fPBRejXP95DglKgydU+BuN7MjKMNGeGy16CDs0Im0g4VLHRU9zSPO68w==" saltValue="CQ3UnWWRhdb/EdfOL9W6iQ==" spinCount="100000" sheet="1" objects="1" scenarios="1" formatColumns="0" insertColumns="0" insertRows="0" selectLockedCells="1"/>
  <mergeCells count="13">
    <mergeCell ref="B53:B58"/>
    <mergeCell ref="B1:D1"/>
    <mergeCell ref="B5:B9"/>
    <mergeCell ref="B10:B13"/>
    <mergeCell ref="B14:B18"/>
    <mergeCell ref="B19:B22"/>
    <mergeCell ref="B23:B26"/>
    <mergeCell ref="B27:B31"/>
    <mergeCell ref="B32:B35"/>
    <mergeCell ref="B36:B39"/>
    <mergeCell ref="B40:B44"/>
    <mergeCell ref="B45:B48"/>
    <mergeCell ref="B49:B52"/>
  </mergeCells>
  <conditionalFormatting sqref="H5:H58">
    <cfRule type="containsText" dxfId="51" priority="5" operator="containsText" text="Ferry">
      <formula>NOT(ISERROR(SEARCH("Ferry",H5)))</formula>
    </cfRule>
    <cfRule type="containsText" dxfId="50" priority="6" operator="containsText" text="Train">
      <formula>NOT(ISERROR(SEARCH("Train",H5)))</formula>
    </cfRule>
    <cfRule type="containsText" dxfId="49" priority="7" operator="containsText" text="Coach">
      <formula>NOT(ISERROR(SEARCH("Coach",H5)))</formula>
    </cfRule>
    <cfRule type="containsText" dxfId="48" priority="8" operator="containsText" text="Taxi">
      <formula>NOT(ISERROR(SEARCH("Taxi",H5)))</formula>
    </cfRule>
    <cfRule type="containsText" dxfId="47" priority="9" operator="containsText" text="Flight">
      <formula>NOT(ISERROR(SEARCH("Flight",H5)))</formula>
    </cfRule>
    <cfRule type="containsText" dxfId="46" priority="10" operator="containsText" text="Car">
      <formula>NOT(ISERROR(SEARCH("Car",H5)))</formula>
    </cfRule>
  </conditionalFormatting>
  <conditionalFormatting sqref="J5:J58">
    <cfRule type="containsText" dxfId="45" priority="2" operator="containsText" text="Video">
      <formula>NOT(ISERROR(SEARCH("Video",J5)))</formula>
    </cfRule>
    <cfRule type="containsText" dxfId="44" priority="3" operator="containsText" text="Don't">
      <formula>NOT(ISERROR(SEARCH("Don't",J5)))</formula>
    </cfRule>
    <cfRule type="containsText" dxfId="43" priority="4" operator="containsText" text="Walk">
      <formula>NOT(ISERROR(SEARCH("Walk",J5)))</formula>
    </cfRule>
  </conditionalFormatting>
  <conditionalFormatting sqref="N5:N58">
    <cfRule type="cellIs" dxfId="42" priority="1" operator="lessThan">
      <formula>0</formula>
    </cfRule>
    <cfRule type="notContainsBlanks" dxfId="41" priority="11" stopIfTrue="1">
      <formula>LEN(TRIM(N5))&gt;0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112DC9ED-9536-4A6C-ACB2-99695F82FE86}">
          <x14:formula1>
            <xm:f>Formatting!$D$21:$D$28</xm:f>
          </x14:formula1>
          <xm:sqref>J5:J58</xm:sqref>
        </x14:dataValidation>
        <x14:dataValidation type="list" allowBlank="1" showInputMessage="1" showErrorMessage="1" xr:uid="{19572FE4-E78E-4F21-BCD4-60313B2FC3E8}">
          <x14:formula1>
            <xm:f>Formatting!$C$21:$C$22</xm:f>
          </x14:formula1>
          <xm:sqref>I5:I58</xm:sqref>
        </x14:dataValidation>
        <x14:dataValidation type="list" allowBlank="1" showInputMessage="1" showErrorMessage="1" xr:uid="{1C0C4E27-86CE-422B-ABCE-6CD55107EB76}">
          <x14:formula1>
            <xm:f>Formatting!$B$21:$B$32</xm:f>
          </x14:formula1>
          <xm:sqref>H5:H58</xm:sqref>
        </x14:dataValidation>
        <x14:dataValidation type="list" allowBlank="1" showInputMessage="1" showErrorMessage="1" xr:uid="{CC23CA56-A2A0-4E4D-8F6E-EF8878EDC718}">
          <x14:formula1>
            <xm:f>Formatting!$E$21:$E$22</xm:f>
          </x14:formula1>
          <xm:sqref>K5:K58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1C19-E540-445C-9DD2-176C0A965002}">
  <sheetPr>
    <tabColor theme="9" tint="0.39997558519241921"/>
  </sheetPr>
  <dimension ref="A1:O1048576"/>
  <sheetViews>
    <sheetView zoomScaleNormal="100" workbookViewId="0">
      <selection activeCell="N8" sqref="G8:N8"/>
    </sheetView>
  </sheetViews>
  <sheetFormatPr defaultRowHeight="15"/>
  <cols>
    <col min="1" max="1" width="9.140625" style="1"/>
    <col min="2" max="2" width="9.140625" style="4"/>
    <col min="3" max="3" width="9.140625" style="1"/>
    <col min="4" max="4" width="19.28515625" style="1" customWidth="1"/>
    <col min="5" max="5" width="15.28515625" style="13" customWidth="1"/>
    <col min="6" max="6" width="46.5703125" style="1" customWidth="1"/>
    <col min="7" max="7" width="14.7109375" style="1" customWidth="1"/>
    <col min="8" max="8" width="28.42578125" style="1" bestFit="1" customWidth="1"/>
    <col min="9" max="9" width="23.140625" style="1" customWidth="1"/>
    <col min="10" max="10" width="28.140625" style="1" bestFit="1" customWidth="1"/>
    <col min="11" max="11" width="14.5703125" style="1" customWidth="1"/>
    <col min="12" max="13" width="17.5703125" style="37" customWidth="1"/>
    <col min="14" max="14" width="19.140625" style="37" customWidth="1"/>
    <col min="15" max="15" width="35.140625" style="1" customWidth="1"/>
    <col min="16" max="16384" width="9.140625" style="1"/>
  </cols>
  <sheetData>
    <row r="1" spans="1:15" ht="26.25">
      <c r="B1" s="59" t="s">
        <v>47</v>
      </c>
      <c r="C1" s="60"/>
      <c r="D1" s="61"/>
    </row>
    <row r="3" spans="1:15" ht="15.75" thickBot="1">
      <c r="B3" s="5"/>
      <c r="C3" s="3"/>
      <c r="D3" s="3"/>
      <c r="E3" s="14"/>
      <c r="F3" s="3"/>
      <c r="G3" s="3"/>
      <c r="H3" s="3"/>
      <c r="I3" s="3"/>
      <c r="J3" s="3"/>
      <c r="K3" s="3"/>
      <c r="L3" s="38"/>
      <c r="M3" s="38"/>
      <c r="N3" s="38"/>
    </row>
    <row r="4" spans="1:15" s="21" customFormat="1" ht="51.75" customHeight="1">
      <c r="A4" s="19"/>
      <c r="B4" s="20" t="s">
        <v>1</v>
      </c>
      <c r="C4" s="16" t="s">
        <v>2</v>
      </c>
      <c r="D4" s="16" t="s">
        <v>3</v>
      </c>
      <c r="E4" s="17" t="s">
        <v>4</v>
      </c>
      <c r="F4" s="16" t="s">
        <v>5</v>
      </c>
      <c r="G4" s="16" t="s">
        <v>6</v>
      </c>
      <c r="H4" s="16" t="s">
        <v>7</v>
      </c>
      <c r="I4" s="16" t="s">
        <v>8</v>
      </c>
      <c r="J4" s="16" t="s">
        <v>9</v>
      </c>
      <c r="K4" s="18" t="s">
        <v>10</v>
      </c>
      <c r="L4" s="39" t="s">
        <v>11</v>
      </c>
      <c r="M4" s="39" t="s">
        <v>12</v>
      </c>
      <c r="N4" s="39" t="s">
        <v>13</v>
      </c>
      <c r="O4" s="16" t="s">
        <v>46</v>
      </c>
    </row>
    <row r="5" spans="1:15" ht="15.75" thickBot="1">
      <c r="A5" s="2"/>
      <c r="B5" s="58" t="s">
        <v>29</v>
      </c>
      <c r="C5" s="29">
        <v>1</v>
      </c>
      <c r="D5" s="30">
        <v>44044</v>
      </c>
      <c r="E5" s="24"/>
      <c r="F5" s="25"/>
      <c r="G5" s="25"/>
      <c r="H5" s="25"/>
      <c r="I5" s="26"/>
      <c r="J5" s="26"/>
      <c r="K5" s="27"/>
      <c r="L5" s="40" t="str" cm="1">
        <f t="array" ref="L5">IFERROR(_xlfn.IFS(H5="Car",G5*Formatting!$D$10,H5="Domestic Train",G5*Formatting!$D$6,H5="International Train",G5*Formatting!$D$5,H5="Bus/Coach",G5*Formatting!$D$8,H5="Domestic Flight",G5*Formatting!$D$11,H5="International Flight - Economy",G5*Formatting!$D$12,H5="International Flight - Business",G5*Formatting!$D$16,H5="Taxi",G5*Formatting!$D$9,H5="Car Share",G5*(Formatting!$D$10/2),H5="Cycle/Walk",0,H5="Attending Remotely",0,H5="Ferry",G5*Formatting!$D$18),"")</f>
        <v/>
      </c>
      <c r="M5" s="40" t="str" cm="1">
        <f t="array" ref="M5">IFERROR(_xlfn.IFS(J5="I Don’t Need To Attend","0",J5="Video Conferencing",0,J5="Cycle/Walk",0,J5="Bus/Coach",G5*Formatting!$D$7,J5="Domestic Train",G5*Formatting!$D$6,J5="International Train",G5*Formatting!$D$5,J5="International Flight - Economy",G5*Formatting!$D$12,J5="Ferry",Formatting!$D$18),"")</f>
        <v/>
      </c>
      <c r="N5" s="40" t="str">
        <f>IFERROR(IF(M5=0,L5,M5-L5)*-1,"")</f>
        <v/>
      </c>
      <c r="O5" s="25"/>
    </row>
    <row r="6" spans="1:15" ht="15.75" thickBot="1">
      <c r="A6" s="2"/>
      <c r="B6" s="58"/>
      <c r="C6" s="22">
        <v>2</v>
      </c>
      <c r="D6" s="23">
        <v>44051</v>
      </c>
      <c r="E6" s="24"/>
      <c r="F6" s="25"/>
      <c r="G6" s="25"/>
      <c r="H6" s="25"/>
      <c r="I6" s="26"/>
      <c r="J6" s="26"/>
      <c r="K6" s="27"/>
      <c r="L6" s="40" t="str" cm="1">
        <f t="array" ref="L6">IFERROR(_xlfn.IFS(H6="Car",G6*Formatting!$D$10,H6="Domestic Train",G6*Formatting!$D$6,H6="International Train",G6*Formatting!$D$5,H6="Bus/Coach",G6*Formatting!$D$8,H6="Domestic Flight",G6*Formatting!$D$11,H6="International Flight - Economy",G6*Formatting!$D$12,H6="International Flight - Business",G6*Formatting!$D$16,H6="Taxi",G6*Formatting!$D$9,H6="Car Share",G6*(Formatting!$D$10/2),H6="Cycle/Walk",0,H6="Attending Remotely",0,H6="Ferry",G6*Formatting!$D$18),"")</f>
        <v/>
      </c>
      <c r="M6" s="40" t="str" cm="1">
        <f t="array" ref="M6">IFERROR(_xlfn.IFS(J6="I Don’t Need To Attend","0",J6="Video Conferencing",0,J6="Cycle/Walk",0,J6="Bus/Coach",G6*Formatting!$D$7,J6="Domestic Train",G6*Formatting!$D$6,J6="International Train",G6*Formatting!$D$5,J6="International Flight - Economy",G6*Formatting!$D$12,J6="Ferry",Formatting!$D$18),"")</f>
        <v/>
      </c>
      <c r="N6" s="40" t="str">
        <f t="shared" ref="N6:N7" si="0">IFERROR(IF(M6=0,L6,M6-L6)*-1,"")</f>
        <v/>
      </c>
      <c r="O6" s="25"/>
    </row>
    <row r="7" spans="1:15" ht="15.75" thickBot="1">
      <c r="A7" s="2"/>
      <c r="B7" s="58"/>
      <c r="C7" s="22">
        <v>3</v>
      </c>
      <c r="D7" s="30">
        <v>44058</v>
      </c>
      <c r="E7" s="24"/>
      <c r="F7" s="25"/>
      <c r="G7" s="25"/>
      <c r="H7" s="25"/>
      <c r="I7" s="26"/>
      <c r="J7" s="26"/>
      <c r="K7" s="27"/>
      <c r="L7" s="40" t="str" cm="1">
        <f t="array" ref="L7">IFERROR(_xlfn.IFS(H7="Car",G7*Formatting!$D$10,H7="Domestic Train",G7*Formatting!$D$6,H7="International Train",G7*Formatting!$D$5,H7="Bus/Coach",G7*Formatting!$D$8,H7="Domestic Flight",G7*Formatting!$D$11,H7="International Flight - Economy",G7*Formatting!$D$12,H7="International Flight - Business",G7*Formatting!$D$16,H7="Taxi",G7*Formatting!$D$9,H7="Car Share",G7*(Formatting!$D$10/2),H7="Cycle/Walk",0,H7="Attending Remotely",0,H7="Ferry",G7*Formatting!$D$18),"")</f>
        <v/>
      </c>
      <c r="M7" s="40" t="str" cm="1">
        <f t="array" ref="M7">IFERROR(_xlfn.IFS(J7="I Don’t Need To Attend","0",J7="Video Conferencing",0,J7="Cycle/Walk",0,J7="Bus/Coach",G7*Formatting!$D$7,J7="Domestic Train",G7*Formatting!$D$6,J7="International Train",G7*Formatting!$D$5,J7="International Flight - Economy",G7*Formatting!$D$12,J7="Ferry",Formatting!$D$18),"")</f>
        <v/>
      </c>
      <c r="N7" s="40" t="str">
        <f t="shared" si="0"/>
        <v/>
      </c>
      <c r="O7" s="25"/>
    </row>
    <row r="8" spans="1:15" ht="15.75" thickBot="1">
      <c r="A8" s="2"/>
      <c r="B8" s="58"/>
      <c r="C8" s="22">
        <v>4</v>
      </c>
      <c r="D8" s="23">
        <v>44065</v>
      </c>
      <c r="E8" s="24"/>
      <c r="F8" s="25"/>
      <c r="G8" s="25"/>
      <c r="H8" s="25"/>
      <c r="I8" s="26"/>
      <c r="J8" s="26"/>
      <c r="K8" s="27"/>
      <c r="L8" s="40"/>
      <c r="M8" s="40"/>
      <c r="N8" s="40"/>
      <c r="O8" s="25"/>
    </row>
    <row r="9" spans="1:15" ht="15.75" thickBot="1">
      <c r="A9" s="2"/>
      <c r="B9" s="58"/>
      <c r="C9" s="22">
        <v>5</v>
      </c>
      <c r="D9" s="30">
        <v>44072</v>
      </c>
      <c r="E9" s="24"/>
      <c r="F9" s="25"/>
      <c r="G9" s="25"/>
      <c r="H9" s="25"/>
      <c r="I9" s="26"/>
      <c r="J9" s="26"/>
      <c r="K9" s="27"/>
      <c r="L9" s="40" t="str" cm="1">
        <f t="array" ref="L9">IFERROR(_xlfn.IFS(H9="Car",G9*Formatting!$D$10,H9="Domestic Train",G9*Formatting!$D$6,H9="International Train",G9*Formatting!$D$5,H9="Bus/Coach",G9*Formatting!$D$8,H9="Domestic Flight",G9*Formatting!$D$11,H9="International Flight - Economy",G9*Formatting!$D$12,H9="International Flight - Business",G9*Formatting!$D$16,H9="Taxi",G9*Formatting!$D$9,H9="Car Share",G9*(Formatting!$D$10/2),H9="Cycle/Walk",0,H9="Attending Remotely",0,H9="Ferry",G9*Formatting!$D$18),"")</f>
        <v/>
      </c>
      <c r="M9" s="40" t="str" cm="1">
        <f t="array" ref="M9">IFERROR(_xlfn.IFS(J9="I Don’t Need To Attend","0",J9="Video Conferencing",0,J9="Cycle/Walk",0,J9="Bus/Coach",G9*Formatting!$D$7,J9="Domestic Train",G9*Formatting!$D$6,J9="International Train",G9*Formatting!$D$5,J9="International Flight - Economy",G9*Formatting!$D$12,J9="Ferry",Formatting!$D$18),"")</f>
        <v/>
      </c>
      <c r="N9" s="40" t="str">
        <f t="shared" ref="N9:N58" si="1">IFERROR(IF(M9=0,L9,M9-L9)*-1,"")</f>
        <v/>
      </c>
      <c r="O9" s="25"/>
    </row>
    <row r="10" spans="1:15" ht="15.75" thickBot="1">
      <c r="A10" s="2"/>
      <c r="B10" s="58" t="s">
        <v>15</v>
      </c>
      <c r="C10" s="22">
        <v>6</v>
      </c>
      <c r="D10" s="23">
        <v>44079</v>
      </c>
      <c r="E10" s="24"/>
      <c r="F10" s="25"/>
      <c r="G10" s="25"/>
      <c r="H10" s="25"/>
      <c r="I10" s="26"/>
      <c r="J10" s="26"/>
      <c r="K10" s="27"/>
      <c r="L10" s="40" t="str" cm="1">
        <f t="array" ref="L10">IFERROR(_xlfn.IFS(H10="Car",G10*Formatting!$D$10,H10="Domestic Train",G10*Formatting!$D$6,H10="International Train",G10*Formatting!$D$5,H10="Bus/Coach",G10*Formatting!$D$8,H10="Domestic Flight",G10*Formatting!$D$11,H10="International Flight - Economy",G10*Formatting!$D$12,H10="International Flight - Business",G10*Formatting!$D$16,H10="Taxi",G10*Formatting!$D$9,H10="Car Share",G10*(Formatting!$D$10/2),H10="Cycle/Walk",0,H10="Attending Remotely",0,H10="Ferry",G10*Formatting!$D$18),"")</f>
        <v/>
      </c>
      <c r="M10" s="40" t="str" cm="1">
        <f t="array" ref="M10">IFERROR(_xlfn.IFS(J10="I Don’t Need To Attend","0",J10="Video Conferencing",0,J10="Cycle/Walk",0,J10="Bus/Coach",G10*Formatting!$D$7,J10="Domestic Train",G10*Formatting!$D$6,J10="International Train",G10*Formatting!$D$5,J10="International Flight - Economy",G10*Formatting!$D$12,J10="Ferry",Formatting!$D$18),"")</f>
        <v/>
      </c>
      <c r="N10" s="40" t="str">
        <f t="shared" si="1"/>
        <v/>
      </c>
      <c r="O10" s="25"/>
    </row>
    <row r="11" spans="1:15" ht="15.75" thickBot="1">
      <c r="A11" s="2"/>
      <c r="B11" s="58"/>
      <c r="C11" s="22">
        <v>7</v>
      </c>
      <c r="D11" s="30">
        <v>44086</v>
      </c>
      <c r="E11" s="24"/>
      <c r="F11" s="25"/>
      <c r="G11" s="25"/>
      <c r="H11" s="25"/>
      <c r="I11" s="26"/>
      <c r="J11" s="26"/>
      <c r="K11" s="27"/>
      <c r="L11" s="40" t="str" cm="1">
        <f t="array" ref="L11">IFERROR(_xlfn.IFS(H11="Car",G11*Formatting!$D$10,H11="Domestic Train",G11*Formatting!$D$6,H11="International Train",G11*Formatting!$D$5,H11="Bus/Coach",G11*Formatting!$D$8,H11="Domestic Flight",G11*Formatting!$D$11,H11="International Flight - Economy",G11*Formatting!$D$12,H11="International Flight - Business",G11*Formatting!$D$16,H11="Taxi",G11*Formatting!$D$9,H11="Car Share",G11*(Formatting!$D$10/2),H11="Cycle/Walk",0,H11="Attending Remotely",0,H11="Ferry",G11*Formatting!$D$18),"")</f>
        <v/>
      </c>
      <c r="M11" s="40" t="str" cm="1">
        <f t="array" ref="M11">IFERROR(_xlfn.IFS(J11="I Don’t Need To Attend","0",J11="Video Conferencing",0,J11="Cycle/Walk",0,J11="Bus/Coach",G11*Formatting!$D$7,J11="Domestic Train",G11*Formatting!$D$6,J11="International Train",G11*Formatting!$D$5,J11="International Flight - Economy",G11*Formatting!$D$12,J11="Ferry",Formatting!$D$18),"")</f>
        <v/>
      </c>
      <c r="N11" s="40" t="str">
        <f t="shared" si="1"/>
        <v/>
      </c>
      <c r="O11" s="25"/>
    </row>
    <row r="12" spans="1:15" ht="15.75" thickBot="1">
      <c r="A12" s="2"/>
      <c r="B12" s="58"/>
      <c r="C12" s="22">
        <v>8</v>
      </c>
      <c r="D12" s="23">
        <v>44093</v>
      </c>
      <c r="E12" s="24"/>
      <c r="F12" s="25"/>
      <c r="G12" s="25"/>
      <c r="H12" s="25"/>
      <c r="I12" s="26"/>
      <c r="J12" s="26"/>
      <c r="K12" s="27"/>
      <c r="L12" s="40" t="str" cm="1">
        <f t="array" ref="L12">IFERROR(_xlfn.IFS(H12="Car",G12*Formatting!$D$10,H12="Domestic Train",G12*Formatting!$D$6,H12="International Train",G12*Formatting!$D$5,H12="Bus/Coach",G12*Formatting!$D$8,H12="Domestic Flight",G12*Formatting!$D$11,H12="International Flight - Economy",G12*Formatting!$D$12,H12="International Flight - Business",G12*Formatting!$D$16,H12="Taxi",G12*Formatting!$D$9,H12="Car Share",G12*(Formatting!$D$10/2),H12="Cycle/Walk",0,H12="Attending Remotely",0,H12="Ferry",G12*Formatting!$D$18),"")</f>
        <v/>
      </c>
      <c r="M12" s="40" t="str" cm="1">
        <f t="array" ref="M12">IFERROR(_xlfn.IFS(J12="I Don’t Need To Attend","0",J12="Video Conferencing",0,J12="Cycle/Walk",0,J12="Bus/Coach",G12*Formatting!$D$7,J12="Domestic Train",G12*Formatting!$D$6,J12="International Train",G12*Formatting!$D$5,J12="International Flight - Economy",G12*Formatting!$D$12,J12="Ferry",Formatting!$D$18),"")</f>
        <v/>
      </c>
      <c r="N12" s="40" t="str">
        <f t="shared" si="1"/>
        <v/>
      </c>
      <c r="O12" s="25"/>
    </row>
    <row r="13" spans="1:15" ht="15.75" thickBot="1">
      <c r="A13" s="2"/>
      <c r="B13" s="58"/>
      <c r="C13" s="22">
        <v>9</v>
      </c>
      <c r="D13" s="30">
        <v>44100</v>
      </c>
      <c r="E13" s="24"/>
      <c r="F13" s="25"/>
      <c r="G13" s="25"/>
      <c r="H13" s="25"/>
      <c r="I13" s="26"/>
      <c r="J13" s="26"/>
      <c r="K13" s="27"/>
      <c r="L13" s="40" t="str" cm="1">
        <f t="array" ref="L13">IFERROR(_xlfn.IFS(H13="Car",G13*Formatting!$D$10,H13="Domestic Train",G13*Formatting!$D$6,H13="International Train",G13*Formatting!$D$5,H13="Bus/Coach",G13*Formatting!$D$8,H13="Domestic Flight",G13*Formatting!$D$11,H13="International Flight - Economy",G13*Formatting!$D$12,H13="International Flight - Business",G13*Formatting!$D$16,H13="Taxi",G13*Formatting!$D$9,H13="Car Share",G13*(Formatting!$D$10/2),H13="Cycle/Walk",0,H13="Attending Remotely",0,H13="Ferry",G13*Formatting!$D$18),"")</f>
        <v/>
      </c>
      <c r="M13" s="40" t="str" cm="1">
        <f t="array" ref="M13">IFERROR(_xlfn.IFS(J13="I Don’t Need To Attend","0",J13="Video Conferencing",0,J13="Cycle/Walk",0,J13="Bus/Coach",G13*Formatting!$D$7,J13="Domestic Train",G13*Formatting!$D$6,J13="International Train",G13*Formatting!$D$5,J13="International Flight - Economy",G13*Formatting!$D$12,J13="Ferry",Formatting!$D$18),"")</f>
        <v/>
      </c>
      <c r="N13" s="40" t="str">
        <f t="shared" si="1"/>
        <v/>
      </c>
      <c r="O13" s="25"/>
    </row>
    <row r="14" spans="1:15" ht="15.75" thickBot="1">
      <c r="A14" s="2"/>
      <c r="B14" s="58" t="s">
        <v>19</v>
      </c>
      <c r="C14" s="22">
        <v>10</v>
      </c>
      <c r="D14" s="23">
        <v>44107</v>
      </c>
      <c r="E14" s="24"/>
      <c r="F14" s="25"/>
      <c r="G14" s="25"/>
      <c r="H14" s="25"/>
      <c r="I14" s="26"/>
      <c r="J14" s="26"/>
      <c r="K14" s="27"/>
      <c r="L14" s="40" t="str" cm="1">
        <f t="array" ref="L14">IFERROR(_xlfn.IFS(H14="Car",G14*Formatting!$D$10,H14="Domestic Train",G14*Formatting!$D$6,H14="International Train",G14*Formatting!$D$5,H14="Bus/Coach",G14*Formatting!$D$8,H14="Domestic Flight",G14*Formatting!$D$11,H14="International Flight - Economy",G14*Formatting!$D$12,H14="International Flight - Business",G14*Formatting!$D$16,H14="Taxi",G14*Formatting!$D$9,H14="Car Share",G14*(Formatting!$D$10/2),H14="Cycle/Walk",0,H14="Attending Remotely",0,H14="Ferry",G14*Formatting!$D$18),"")</f>
        <v/>
      </c>
      <c r="M14" s="40" t="str" cm="1">
        <f t="array" ref="M14">IFERROR(_xlfn.IFS(J14="I Don’t Need To Attend","0",J14="Video Conferencing",0,J14="Cycle/Walk",0,J14="Bus/Coach",G14*Formatting!$D$7,J14="Domestic Train",G14*Formatting!$D$6,J14="International Train",G14*Formatting!$D$5,J14="International Flight - Economy",G14*Formatting!$D$12,J14="Ferry",Formatting!$D$18),"")</f>
        <v/>
      </c>
      <c r="N14" s="40" t="str">
        <f t="shared" si="1"/>
        <v/>
      </c>
      <c r="O14" s="25"/>
    </row>
    <row r="15" spans="1:15" ht="15.75" thickBot="1">
      <c r="A15" s="2"/>
      <c r="B15" s="58"/>
      <c r="C15" s="22">
        <v>11</v>
      </c>
      <c r="D15" s="30">
        <v>44114</v>
      </c>
      <c r="E15" s="24"/>
      <c r="F15" s="25"/>
      <c r="G15" s="25"/>
      <c r="H15" s="25"/>
      <c r="I15" s="26"/>
      <c r="J15" s="26"/>
      <c r="K15" s="27"/>
      <c r="L15" s="40" t="str" cm="1">
        <f t="array" ref="L15">IFERROR(_xlfn.IFS(H15="Car",G15*Formatting!$D$10,H15="Domestic Train",G15*Formatting!$D$6,H15="International Train",G15*Formatting!$D$5,H15="Bus/Coach",G15*Formatting!$D$8,H15="Domestic Flight",G15*Formatting!$D$11,H15="International Flight - Economy",G15*Formatting!$D$12,H15="International Flight - Business",G15*Formatting!$D$16,H15="Taxi",G15*Formatting!$D$9,H15="Car Share",G15*(Formatting!$D$10/2),H15="Cycle/Walk",0,H15="Attending Remotely",0,H15="Ferry",G15*Formatting!$D$18),"")</f>
        <v/>
      </c>
      <c r="M15" s="40" t="str" cm="1">
        <f t="array" ref="M15">IFERROR(_xlfn.IFS(J15="I Don’t Need To Attend","0",J15="Video Conferencing",0,J15="Cycle/Walk",0,J15="Bus/Coach",G15*Formatting!$D$7,J15="Domestic Train",G15*Formatting!$D$6,J15="International Train",G15*Formatting!$D$5,J15="International Flight - Economy",G15*Formatting!$D$12,J15="Ferry",Formatting!$D$18),"")</f>
        <v/>
      </c>
      <c r="N15" s="40" t="str">
        <f t="shared" si="1"/>
        <v/>
      </c>
      <c r="O15" s="25"/>
    </row>
    <row r="16" spans="1:15" ht="15.75" thickBot="1">
      <c r="A16" s="2"/>
      <c r="B16" s="58"/>
      <c r="C16" s="22">
        <v>12</v>
      </c>
      <c r="D16" s="23">
        <v>44121</v>
      </c>
      <c r="E16" s="24"/>
      <c r="F16" s="25"/>
      <c r="G16" s="25"/>
      <c r="H16" s="25"/>
      <c r="I16" s="26"/>
      <c r="J16" s="26"/>
      <c r="K16" s="27"/>
      <c r="L16" s="40" t="str" cm="1">
        <f t="array" ref="L16">IFERROR(_xlfn.IFS(H16="Car",G16*Formatting!$D$10,H16="Domestic Train",G16*Formatting!$D$6,H16="International Train",G16*Formatting!$D$5,H16="Bus/Coach",G16*Formatting!$D$8,H16="Domestic Flight",G16*Formatting!$D$11,H16="International Flight - Economy",G16*Formatting!$D$12,H16="International Flight - Business",G16*Formatting!$D$16,H16="Taxi",G16*Formatting!$D$9,H16="Car Share",G16*(Formatting!$D$10/2),H16="Cycle/Walk",0,H16="Attending Remotely",0,H16="Ferry",G16*Formatting!$D$18),"")</f>
        <v/>
      </c>
      <c r="M16" s="40" t="str" cm="1">
        <f t="array" ref="M16">IFERROR(_xlfn.IFS(J16="I Don’t Need To Attend","0",J16="Video Conferencing",0,J16="Cycle/Walk",0,J16="Bus/Coach",G16*Formatting!$D$7,J16="Domestic Train",G16*Formatting!$D$6,J16="International Train",G16*Formatting!$D$5,J16="International Flight - Economy",G16*Formatting!$D$12,J16="Ferry",Formatting!$D$18),"")</f>
        <v/>
      </c>
      <c r="N16" s="40" t="str">
        <f t="shared" si="1"/>
        <v/>
      </c>
      <c r="O16" s="25"/>
    </row>
    <row r="17" spans="1:15" ht="15.75" thickBot="1">
      <c r="A17" s="2"/>
      <c r="B17" s="58"/>
      <c r="C17" s="22">
        <v>13</v>
      </c>
      <c r="D17" s="30">
        <v>44128</v>
      </c>
      <c r="E17" s="24"/>
      <c r="F17" s="25"/>
      <c r="G17" s="25"/>
      <c r="H17" s="25"/>
      <c r="I17" s="26"/>
      <c r="J17" s="26"/>
      <c r="K17" s="27"/>
      <c r="L17" s="40" t="str" cm="1">
        <f t="array" ref="L17">IFERROR(_xlfn.IFS(H17="Car",G17*Formatting!$D$10,H17="Domestic Train",G17*Formatting!$D$6,H17="International Train",G17*Formatting!$D$5,H17="Bus/Coach",G17*Formatting!$D$8,H17="Domestic Flight",G17*Formatting!$D$11,H17="International Flight - Economy",G17*Formatting!$D$12,H17="International Flight - Business",G17*Formatting!$D$16,H17="Taxi",G17*Formatting!$D$9,H17="Car Share",G17*(Formatting!$D$10/2),H17="Cycle/Walk",0,H17="Attending Remotely",0,H17="Ferry",G17*Formatting!$D$18),"")</f>
        <v/>
      </c>
      <c r="M17" s="40" t="str" cm="1">
        <f t="array" ref="M17">IFERROR(_xlfn.IFS(J17="I Don’t Need To Attend","0",J17="Video Conferencing",0,J17="Cycle/Walk",0,J17="Bus/Coach",G17*Formatting!$D$7,J17="Domestic Train",G17*Formatting!$D$6,J17="International Train",G17*Formatting!$D$5,J17="International Flight - Economy",G17*Formatting!$D$12,J17="Ferry",Formatting!$D$18),"")</f>
        <v/>
      </c>
      <c r="N17" s="40" t="str">
        <f t="shared" si="1"/>
        <v/>
      </c>
      <c r="O17" s="25"/>
    </row>
    <row r="18" spans="1:15" ht="14.25" customHeight="1" thickBot="1">
      <c r="A18" s="2"/>
      <c r="B18" s="58"/>
      <c r="C18" s="22">
        <v>14</v>
      </c>
      <c r="D18" s="23">
        <v>44135</v>
      </c>
      <c r="E18" s="24"/>
      <c r="F18" s="25"/>
      <c r="G18" s="25"/>
      <c r="H18" s="25"/>
      <c r="I18" s="26"/>
      <c r="J18" s="26"/>
      <c r="K18" s="27"/>
      <c r="L18" s="40" t="str" cm="1">
        <f t="array" ref="L18">IFERROR(_xlfn.IFS(H18="Car",G18*Formatting!$D$10,H18="Domestic Train",G18*Formatting!$D$6,H18="International Train",G18*Formatting!$D$5,H18="Bus/Coach",G18*Formatting!$D$8,H18="Domestic Flight",G18*Formatting!$D$11,H18="International Flight - Economy",G18*Formatting!$D$12,H18="International Flight - Business",G18*Formatting!$D$16,H18="Taxi",G18*Formatting!$D$9,H18="Car Share",G18*(Formatting!$D$10/2),H18="Cycle/Walk",0,H18="Attending Remotely",0,H18="Ferry",G18*Formatting!$D$18),"")</f>
        <v/>
      </c>
      <c r="M18" s="40" t="str" cm="1">
        <f t="array" ref="M18">IFERROR(_xlfn.IFS(J18="I Don’t Need To Attend","0",J18="Video Conferencing",0,J18="Cycle/Walk",0,J18="Bus/Coach",G18*Formatting!$D$7,J18="Domestic Train",G18*Formatting!$D$6,J18="International Train",G18*Formatting!$D$5,J18="International Flight - Economy",G18*Formatting!$D$12,J18="Ferry",Formatting!$D$18),"")</f>
        <v/>
      </c>
      <c r="N18" s="40" t="str">
        <f t="shared" si="1"/>
        <v/>
      </c>
      <c r="O18" s="25"/>
    </row>
    <row r="19" spans="1:15" ht="15.75" thickBot="1">
      <c r="A19" s="2"/>
      <c r="B19" s="58" t="s">
        <v>20</v>
      </c>
      <c r="C19" s="22">
        <v>15</v>
      </c>
      <c r="D19" s="30">
        <v>44142</v>
      </c>
      <c r="E19" s="24"/>
      <c r="F19" s="25"/>
      <c r="G19" s="25"/>
      <c r="H19" s="25"/>
      <c r="I19" s="26"/>
      <c r="J19" s="26"/>
      <c r="K19" s="27"/>
      <c r="L19" s="40" t="str" cm="1">
        <f t="array" ref="L19">IFERROR(_xlfn.IFS(H19="Car",G19*Formatting!$D$10,H19="Domestic Train",G19*Formatting!$D$6,H19="International Train",G19*Formatting!$D$5,H19="Bus/Coach",G19*Formatting!$D$8,H19="Domestic Flight",G19*Formatting!$D$11,H19="International Flight - Economy",G19*Formatting!$D$12,H19="International Flight - Business",G19*Formatting!$D$16,H19="Taxi",G19*Formatting!$D$9,H19="Car Share",G19*(Formatting!$D$10/2),H19="Cycle/Walk",0,H19="Attending Remotely",0,H19="Ferry",G19*Formatting!$D$18),"")</f>
        <v/>
      </c>
      <c r="M19" s="40" t="str" cm="1">
        <f t="array" ref="M19">IFERROR(_xlfn.IFS(J19="I Don’t Need To Attend","0",J19="Video Conferencing",0,J19="Cycle/Walk",0,J19="Bus/Coach",G19*Formatting!$D$7,J19="Domestic Train",G19*Formatting!$D$6,J19="International Train",G19*Formatting!$D$5,J19="International Flight - Economy",G19*Formatting!$D$12,J19="Ferry",Formatting!$D$18),"")</f>
        <v/>
      </c>
      <c r="N19" s="40" t="str">
        <f t="shared" si="1"/>
        <v/>
      </c>
      <c r="O19" s="25"/>
    </row>
    <row r="20" spans="1:15" ht="15.75" thickBot="1">
      <c r="A20" s="2"/>
      <c r="B20" s="58"/>
      <c r="C20" s="22">
        <v>16</v>
      </c>
      <c r="D20" s="23">
        <v>44149</v>
      </c>
      <c r="E20" s="24"/>
      <c r="F20" s="25"/>
      <c r="G20" s="25"/>
      <c r="H20" s="25"/>
      <c r="I20" s="26"/>
      <c r="J20" s="26"/>
      <c r="K20" s="27"/>
      <c r="L20" s="40" t="str" cm="1">
        <f t="array" ref="L20">IFERROR(_xlfn.IFS(H20="Car",G20*Formatting!$D$10,H20="Domestic Train",G20*Formatting!$D$6,H20="International Train",G20*Formatting!$D$5,H20="Bus/Coach",G20*Formatting!$D$8,H20="Domestic Flight",G20*Formatting!$D$11,H20="International Flight - Economy",G20*Formatting!$D$12,H20="International Flight - Business",G20*Formatting!$D$16,H20="Taxi",G20*Formatting!$D$9,H20="Car Share",G20*(Formatting!$D$10/2),H20="Cycle/Walk",0,H20="Attending Remotely",0,H20="Ferry",G20*Formatting!$D$18),"")</f>
        <v/>
      </c>
      <c r="M20" s="40" t="str" cm="1">
        <f t="array" ref="M20">IFERROR(_xlfn.IFS(J20="I Don’t Need To Attend","0",J20="Video Conferencing",0,J20="Cycle/Walk",0,J20="Bus/Coach",G20*Formatting!$D$7,J20="Domestic Train",G20*Formatting!$D$6,J20="International Train",G20*Formatting!$D$5,J20="International Flight - Economy",G20*Formatting!$D$12,J20="Ferry",Formatting!$D$18),"")</f>
        <v/>
      </c>
      <c r="N20" s="40" t="str">
        <f t="shared" si="1"/>
        <v/>
      </c>
      <c r="O20" s="25"/>
    </row>
    <row r="21" spans="1:15" ht="15.75" thickBot="1">
      <c r="A21" s="2"/>
      <c r="B21" s="58"/>
      <c r="C21" s="22">
        <v>17</v>
      </c>
      <c r="D21" s="30">
        <v>44156</v>
      </c>
      <c r="E21" s="24"/>
      <c r="F21" s="25"/>
      <c r="G21" s="25"/>
      <c r="H21" s="25"/>
      <c r="I21" s="26"/>
      <c r="J21" s="26"/>
      <c r="K21" s="27"/>
      <c r="L21" s="40" t="str" cm="1">
        <f t="array" ref="L21">IFERROR(_xlfn.IFS(H21="Car",G21*Formatting!$D$10,H21="Domestic Train",G21*Formatting!$D$6,H21="International Train",G21*Formatting!$D$5,H21="Bus/Coach",G21*Formatting!$D$8,H21="Domestic Flight",G21*Formatting!$D$11,H21="International Flight - Economy",G21*Formatting!$D$12,H21="International Flight - Business",G21*Formatting!$D$16,H21="Taxi",G21*Formatting!$D$9,H21="Car Share",G21*(Formatting!$D$10/2),H21="Cycle/Walk",0,H21="Attending Remotely",0,H21="Ferry",G21*Formatting!$D$18),"")</f>
        <v/>
      </c>
      <c r="M21" s="40" t="str" cm="1">
        <f t="array" ref="M21">IFERROR(_xlfn.IFS(J21="I Don’t Need To Attend","0",J21="Video Conferencing",0,J21="Cycle/Walk",0,J21="Bus/Coach",G21*Formatting!$D$7,J21="Domestic Train",G21*Formatting!$D$6,J21="International Train",G21*Formatting!$D$5,J21="International Flight - Economy",G21*Formatting!$D$12,J21="Ferry",Formatting!$D$18),"")</f>
        <v/>
      </c>
      <c r="N21" s="40" t="str">
        <f t="shared" si="1"/>
        <v/>
      </c>
      <c r="O21" s="25"/>
    </row>
    <row r="22" spans="1:15" ht="15.75" thickBot="1">
      <c r="A22" s="2"/>
      <c r="B22" s="58"/>
      <c r="C22" s="22">
        <v>18</v>
      </c>
      <c r="D22" s="23">
        <v>44163</v>
      </c>
      <c r="E22" s="24"/>
      <c r="F22" s="25"/>
      <c r="G22" s="25"/>
      <c r="H22" s="25"/>
      <c r="I22" s="26"/>
      <c r="J22" s="26"/>
      <c r="K22" s="27"/>
      <c r="L22" s="40" t="str" cm="1">
        <f t="array" ref="L22">IFERROR(_xlfn.IFS(H22="Car",G22*Formatting!$D$10,H22="Domestic Train",G22*Formatting!$D$6,H22="International Train",G22*Formatting!$D$5,H22="Bus/Coach",G22*Formatting!$D$8,H22="Domestic Flight",G22*Formatting!$D$11,H22="International Flight - Economy",G22*Formatting!$D$12,H22="International Flight - Business",G22*Formatting!$D$16,H22="Taxi",G22*Formatting!$D$9,H22="Car Share",G22*(Formatting!$D$10/2),H22="Cycle/Walk",0,H22="Attending Remotely",0,H22="Ferry",G22*Formatting!$D$18),"")</f>
        <v/>
      </c>
      <c r="M22" s="40" t="str" cm="1">
        <f t="array" ref="M22">IFERROR(_xlfn.IFS(J22="I Don’t Need To Attend","0",J22="Video Conferencing",0,J22="Cycle/Walk",0,J22="Bus/Coach",G22*Formatting!$D$7,J22="Domestic Train",G22*Formatting!$D$6,J22="International Train",G22*Formatting!$D$5,J22="International Flight - Economy",G22*Formatting!$D$12,J22="Ferry",Formatting!$D$18),"")</f>
        <v/>
      </c>
      <c r="N22" s="40" t="str">
        <f t="shared" si="1"/>
        <v/>
      </c>
      <c r="O22" s="25"/>
    </row>
    <row r="23" spans="1:15" ht="15.75" thickBot="1">
      <c r="A23" s="2"/>
      <c r="B23" s="78" t="s">
        <v>21</v>
      </c>
      <c r="C23" s="22">
        <v>19</v>
      </c>
      <c r="D23" s="30">
        <v>44170</v>
      </c>
      <c r="E23" s="24"/>
      <c r="F23" s="25"/>
      <c r="G23" s="25"/>
      <c r="H23" s="25"/>
      <c r="I23" s="26"/>
      <c r="J23" s="26"/>
      <c r="K23" s="27"/>
      <c r="L23" s="40" t="str" cm="1">
        <f t="array" ref="L23">IFERROR(_xlfn.IFS(H23="Car",G23*Formatting!$D$10,H23="Domestic Train",G23*Formatting!$D$6,H23="International Train",G23*Formatting!$D$5,H23="Bus/Coach",G23*Formatting!$D$8,H23="Domestic Flight",G23*Formatting!$D$11,H23="International Flight - Economy",G23*Formatting!$D$12,H23="International Flight - Business",G23*Formatting!$D$16,H23="Taxi",G23*Formatting!$D$9,H23="Car Share",G23*(Formatting!$D$10/2),H23="Cycle/Walk",0,H23="Attending Remotely",0,H23="Ferry",G23*Formatting!$D$18),"")</f>
        <v/>
      </c>
      <c r="M23" s="40" t="str" cm="1">
        <f t="array" ref="M23">IFERROR(_xlfn.IFS(J23="I Don’t Need To Attend","0",J23="Video Conferencing",0,J23="Cycle/Walk",0,J23="Bus/Coach",G23*Formatting!$D$7,J23="Domestic Train",G23*Formatting!$D$6,J23="International Train",G23*Formatting!$D$5,J23="International Flight - Economy",G23*Formatting!$D$12,J23="Ferry",Formatting!$D$18),"")</f>
        <v/>
      </c>
      <c r="N23" s="40" t="str">
        <f t="shared" si="1"/>
        <v/>
      </c>
      <c r="O23" s="25"/>
    </row>
    <row r="24" spans="1:15" ht="15.75" thickBot="1">
      <c r="A24" s="2"/>
      <c r="B24" s="79"/>
      <c r="C24" s="22">
        <v>20</v>
      </c>
      <c r="D24" s="23">
        <v>44177</v>
      </c>
      <c r="E24" s="24"/>
      <c r="F24" s="25"/>
      <c r="G24" s="25"/>
      <c r="H24" s="25"/>
      <c r="I24" s="26"/>
      <c r="J24" s="26"/>
      <c r="K24" s="27"/>
      <c r="L24" s="40" t="str" cm="1">
        <f t="array" ref="L24">IFERROR(_xlfn.IFS(H24="Car",G24*Formatting!$D$10,H24="Domestic Train",G24*Formatting!$D$6,H24="International Train",G24*Formatting!$D$5,H24="Bus/Coach",G24*Formatting!$D$8,H24="Domestic Flight",G24*Formatting!$D$11,H24="International Flight - Economy",G24*Formatting!$D$12,H24="International Flight - Business",G24*Formatting!$D$16,H24="Taxi",G24*Formatting!$D$9,H24="Car Share",G24*(Formatting!$D$10/2),H24="Cycle/Walk",0,H24="Attending Remotely",0,H24="Ferry",G24*Formatting!$D$18),"")</f>
        <v/>
      </c>
      <c r="M24" s="40" t="str" cm="1">
        <f t="array" ref="M24">IFERROR(_xlfn.IFS(J24="I Don’t Need To Attend","0",J24="Video Conferencing",0,J24="Cycle/Walk",0,J24="Bus/Coach",G24*Formatting!$D$7,J24="Domestic Train",G24*Formatting!$D$6,J24="International Train",G24*Formatting!$D$5,J24="International Flight - Economy",G24*Formatting!$D$12,J24="Ferry",Formatting!$D$18),"")</f>
        <v/>
      </c>
      <c r="N24" s="40" t="str">
        <f t="shared" si="1"/>
        <v/>
      </c>
      <c r="O24" s="25"/>
    </row>
    <row r="25" spans="1:15" ht="15.75" thickBot="1">
      <c r="A25" s="2"/>
      <c r="B25" s="79"/>
      <c r="C25" s="22">
        <v>21</v>
      </c>
      <c r="D25" s="30">
        <v>44184</v>
      </c>
      <c r="E25" s="24"/>
      <c r="F25" s="25"/>
      <c r="G25" s="25"/>
      <c r="H25" s="25"/>
      <c r="I25" s="26"/>
      <c r="J25" s="26"/>
      <c r="K25" s="27"/>
      <c r="L25" s="40" t="str" cm="1">
        <f t="array" ref="L25">IFERROR(_xlfn.IFS(H25="Car",G25*Formatting!$D$10,H25="Domestic Train",G25*Formatting!$D$6,H25="International Train",G25*Formatting!$D$5,H25="Bus/Coach",G25*Formatting!$D$8,H25="Domestic Flight",G25*Formatting!$D$11,H25="International Flight - Economy",G25*Formatting!$D$12,H25="International Flight - Business",G25*Formatting!$D$16,H25="Taxi",G25*Formatting!$D$9,H25="Car Share",G25*(Formatting!$D$10/2),H25="Cycle/Walk",0,H25="Attending Remotely",0,H25="Ferry",G25*Formatting!$D$18),"")</f>
        <v/>
      </c>
      <c r="M25" s="40" t="str" cm="1">
        <f t="array" ref="M25">IFERROR(_xlfn.IFS(J25="I Don’t Need To Attend","0",J25="Video Conferencing",0,J25="Cycle/Walk",0,J25="Bus/Coach",G25*Formatting!$D$7,J25="Domestic Train",G25*Formatting!$D$6,J25="International Train",G25*Formatting!$D$5,J25="International Flight - Economy",G25*Formatting!$D$12,J25="Ferry",Formatting!$D$18),"")</f>
        <v/>
      </c>
      <c r="N25" s="40" t="str">
        <f t="shared" si="1"/>
        <v/>
      </c>
      <c r="O25" s="25"/>
    </row>
    <row r="26" spans="1:15" ht="15.75" thickBot="1">
      <c r="A26" s="2"/>
      <c r="B26" s="80"/>
      <c r="C26" s="22">
        <v>22</v>
      </c>
      <c r="D26" s="23">
        <v>44191</v>
      </c>
      <c r="E26" s="24"/>
      <c r="F26" s="25"/>
      <c r="G26" s="25"/>
      <c r="H26" s="25"/>
      <c r="I26" s="26"/>
      <c r="J26" s="26"/>
      <c r="K26" s="27"/>
      <c r="L26" s="40" t="str" cm="1">
        <f t="array" ref="L26">IFERROR(_xlfn.IFS(H26="Car",G26*Formatting!$D$10,H26="Domestic Train",G26*Formatting!$D$6,H26="International Train",G26*Formatting!$D$5,H26="Bus/Coach",G26*Formatting!$D$8,H26="Domestic Flight",G26*Formatting!$D$11,H26="International Flight - Economy",G26*Formatting!$D$12,H26="International Flight - Business",G26*Formatting!$D$16,H26="Taxi",G26*Formatting!$D$9,H26="Car Share",G26*(Formatting!$D$10/2),H26="Cycle/Walk",0,H26="Attending Remotely",0,H26="Ferry",G26*Formatting!$D$18),"")</f>
        <v/>
      </c>
      <c r="M26" s="40" t="str" cm="1">
        <f t="array" ref="M26">IFERROR(_xlfn.IFS(J26="I Don’t Need To Attend","0",J26="Video Conferencing",0,J26="Cycle/Walk",0,J26="Bus/Coach",G26*Formatting!$D$7,J26="Domestic Train",G26*Formatting!$D$6,J26="International Train",G26*Formatting!$D$5,J26="International Flight - Economy",G26*Formatting!$D$12,J26="Ferry",Formatting!$D$18),"")</f>
        <v/>
      </c>
      <c r="N26" s="40" t="str">
        <f t="shared" si="1"/>
        <v/>
      </c>
      <c r="O26" s="25"/>
    </row>
    <row r="27" spans="1:15" ht="15.75" thickBot="1">
      <c r="A27" s="2"/>
      <c r="B27" s="78" t="s">
        <v>22</v>
      </c>
      <c r="C27" s="22">
        <v>23</v>
      </c>
      <c r="D27" s="30">
        <v>44198</v>
      </c>
      <c r="E27" s="24"/>
      <c r="F27" s="25"/>
      <c r="G27" s="25"/>
      <c r="H27" s="25"/>
      <c r="I27" s="26"/>
      <c r="J27" s="26"/>
      <c r="K27" s="27"/>
      <c r="L27" s="40" t="str" cm="1">
        <f t="array" ref="L27">IFERROR(_xlfn.IFS(H27="Car",G27*Formatting!$D$10,H27="Domestic Train",G27*Formatting!$D$6,H27="International Train",G27*Formatting!$D$5,H27="Bus/Coach",G27*Formatting!$D$8,H27="Domestic Flight",G27*Formatting!$D$11,H27="International Flight - Economy",G27*Formatting!$D$12,H27="International Flight - Business",G27*Formatting!$D$16,H27="Taxi",G27*Formatting!$D$9,H27="Car Share",G27*(Formatting!$D$10/2),H27="Cycle/Walk",0,H27="Attending Remotely",0,H27="Ferry",G27*Formatting!$D$18),"")</f>
        <v/>
      </c>
      <c r="M27" s="40" t="str" cm="1">
        <f t="array" ref="M27">IFERROR(_xlfn.IFS(J27="I Don’t Need To Attend","0",J27="Video Conferencing",0,J27="Cycle/Walk",0,J27="Bus/Coach",G27*Formatting!$D$7,J27="Domestic Train",G27*Formatting!$D$6,J27="International Train",G27*Formatting!$D$5,J27="International Flight - Economy",G27*Formatting!$D$12,J27="Ferry",Formatting!$D$18),"")</f>
        <v/>
      </c>
      <c r="N27" s="40" t="str">
        <f t="shared" si="1"/>
        <v/>
      </c>
      <c r="O27" s="25"/>
    </row>
    <row r="28" spans="1:15" ht="15.75" thickBot="1">
      <c r="A28" s="2"/>
      <c r="B28" s="79"/>
      <c r="C28" s="22">
        <v>24</v>
      </c>
      <c r="D28" s="23">
        <v>44205</v>
      </c>
      <c r="E28" s="24"/>
      <c r="F28" s="25"/>
      <c r="G28" s="25"/>
      <c r="H28" s="25"/>
      <c r="I28" s="26"/>
      <c r="J28" s="26"/>
      <c r="K28" s="27"/>
      <c r="L28" s="40" t="str" cm="1">
        <f t="array" ref="L28">IFERROR(_xlfn.IFS(H28="Car",G28*Formatting!$D$10,H28="Domestic Train",G28*Formatting!$D$6,H28="International Train",G28*Formatting!$D$5,H28="Bus/Coach",G28*Formatting!$D$8,H28="Domestic Flight",G28*Formatting!$D$11,H28="International Flight - Economy",G28*Formatting!$D$12,H28="International Flight - Business",G28*Formatting!$D$16,H28="Taxi",G28*Formatting!$D$9,H28="Car Share",G28*(Formatting!$D$10/2),H28="Cycle/Walk",0,H28="Attending Remotely",0,H28="Ferry",G28*Formatting!$D$18),"")</f>
        <v/>
      </c>
      <c r="M28" s="40" t="str" cm="1">
        <f t="array" ref="M28">IFERROR(_xlfn.IFS(J28="I Don’t Need To Attend","0",J28="Video Conferencing",0,J28="Cycle/Walk",0,J28="Bus/Coach",G28*Formatting!$D$7,J28="Domestic Train",G28*Formatting!$D$6,J28="International Train",G28*Formatting!$D$5,J28="International Flight - Economy",G28*Formatting!$D$12,J28="Ferry",Formatting!$D$18),"")</f>
        <v/>
      </c>
      <c r="N28" s="40" t="str">
        <f t="shared" si="1"/>
        <v/>
      </c>
      <c r="O28" s="25"/>
    </row>
    <row r="29" spans="1:15" ht="15.75" thickBot="1">
      <c r="A29" s="2"/>
      <c r="B29" s="79"/>
      <c r="C29" s="22">
        <v>25</v>
      </c>
      <c r="D29" s="30">
        <v>44212</v>
      </c>
      <c r="E29" s="24"/>
      <c r="F29" s="25"/>
      <c r="G29" s="25"/>
      <c r="H29" s="25"/>
      <c r="I29" s="26"/>
      <c r="J29" s="26"/>
      <c r="K29" s="27"/>
      <c r="L29" s="40" t="str" cm="1">
        <f t="array" ref="L29">IFERROR(_xlfn.IFS(H29="Car",G29*Formatting!$D$10,H29="Domestic Train",G29*Formatting!$D$6,H29="International Train",G29*Formatting!$D$5,H29="Bus/Coach",G29*Formatting!$D$8,H29="Domestic Flight",G29*Formatting!$D$11,H29="International Flight - Economy",G29*Formatting!$D$12,H29="International Flight - Business",G29*Formatting!$D$16,H29="Taxi",G29*Formatting!$D$9,H29="Car Share",G29*(Formatting!$D$10/2),H29="Cycle/Walk",0,H29="Attending Remotely",0,H29="Ferry",G29*Formatting!$D$18),"")</f>
        <v/>
      </c>
      <c r="M29" s="40" t="str" cm="1">
        <f t="array" ref="M29">IFERROR(_xlfn.IFS(J29="I Don’t Need To Attend","0",J29="Video Conferencing",0,J29="Cycle/Walk",0,J29="Bus/Coach",G29*Formatting!$D$7,J29="Domestic Train",G29*Formatting!$D$6,J29="International Train",G29*Formatting!$D$5,J29="International Flight - Economy",G29*Formatting!$D$12,J29="Ferry",Formatting!$D$18),"")</f>
        <v/>
      </c>
      <c r="N29" s="40" t="str">
        <f t="shared" si="1"/>
        <v/>
      </c>
      <c r="O29" s="25"/>
    </row>
    <row r="30" spans="1:15" ht="15.75" thickBot="1">
      <c r="A30" s="2"/>
      <c r="B30" s="79"/>
      <c r="C30" s="22">
        <v>26</v>
      </c>
      <c r="D30" s="23">
        <v>44219</v>
      </c>
      <c r="E30" s="24"/>
      <c r="F30" s="25"/>
      <c r="G30" s="25"/>
      <c r="H30" s="25"/>
      <c r="I30" s="26"/>
      <c r="J30" s="26"/>
      <c r="K30" s="27"/>
      <c r="L30" s="40" t="str" cm="1">
        <f t="array" ref="L30">IFERROR(_xlfn.IFS(H30="Car",G30*Formatting!$D$10,H30="Domestic Train",G30*Formatting!$D$6,H30="International Train",G30*Formatting!$D$5,H30="Bus/Coach",G30*Formatting!$D$8,H30="Domestic Flight",G30*Formatting!$D$11,H30="International Flight - Economy",G30*Formatting!$D$12,H30="International Flight - Business",G30*Formatting!$D$16,H30="Taxi",G30*Formatting!$D$9,H30="Car Share",G30*(Formatting!$D$10/2),H30="Cycle/Walk",0,H30="Attending Remotely",0,H30="Ferry",G30*Formatting!$D$18),"")</f>
        <v/>
      </c>
      <c r="M30" s="40" t="str" cm="1">
        <f t="array" ref="M30">IFERROR(_xlfn.IFS(J30="I Don’t Need To Attend","0",J30="Video Conferencing",0,J30="Cycle/Walk",0,J30="Bus/Coach",G30*Formatting!$D$7,J30="Domestic Train",G30*Formatting!$D$6,J30="International Train",G30*Formatting!$D$5,J30="International Flight - Economy",G30*Formatting!$D$12,J30="Ferry",Formatting!$D$18),"")</f>
        <v/>
      </c>
      <c r="N30" s="40" t="str">
        <f t="shared" si="1"/>
        <v/>
      </c>
      <c r="O30" s="25"/>
    </row>
    <row r="31" spans="1:15" ht="15.75" thickBot="1">
      <c r="A31" s="2"/>
      <c r="B31" s="80"/>
      <c r="C31" s="22">
        <v>27</v>
      </c>
      <c r="D31" s="30">
        <v>44226</v>
      </c>
      <c r="E31" s="24"/>
      <c r="F31" s="25"/>
      <c r="G31" s="25"/>
      <c r="H31" s="25"/>
      <c r="I31" s="26"/>
      <c r="J31" s="26"/>
      <c r="K31" s="27"/>
      <c r="L31" s="40" t="str" cm="1">
        <f t="array" ref="L31">IFERROR(_xlfn.IFS(H31="Car",G31*Formatting!$D$10,H31="Domestic Train",G31*Formatting!$D$6,H31="International Train",G31*Formatting!$D$5,H31="Bus/Coach",G31*Formatting!$D$8,H31="Domestic Flight",G31*Formatting!$D$11,H31="International Flight - Economy",G31*Formatting!$D$12,H31="International Flight - Business",G31*Formatting!$D$16,H31="Taxi",G31*Formatting!$D$9,H31="Car Share",G31*(Formatting!$D$10/2),H31="Cycle/Walk",0,H31="Attending Remotely",0,H31="Ferry",G31*Formatting!$D$18),"")</f>
        <v/>
      </c>
      <c r="M31" s="40" t="str" cm="1">
        <f t="array" ref="M31">IFERROR(_xlfn.IFS(J31="I Don’t Need To Attend","0",J31="Video Conferencing",0,J31="Cycle/Walk",0,J31="Bus/Coach",G31*Formatting!$D$7,J31="Domestic Train",G31*Formatting!$D$6,J31="International Train",G31*Formatting!$D$5,J31="International Flight - Economy",G31*Formatting!$D$12,J31="Ferry",Formatting!$D$18),"")</f>
        <v/>
      </c>
      <c r="N31" s="40" t="str">
        <f t="shared" si="1"/>
        <v/>
      </c>
      <c r="O31" s="25"/>
    </row>
    <row r="32" spans="1:15" ht="15.75" thickBot="1">
      <c r="A32" s="2"/>
      <c r="B32" s="78" t="s">
        <v>23</v>
      </c>
      <c r="C32" s="22">
        <v>28</v>
      </c>
      <c r="D32" s="23">
        <v>44233</v>
      </c>
      <c r="E32" s="24"/>
      <c r="F32" s="25"/>
      <c r="G32" s="25"/>
      <c r="H32" s="25"/>
      <c r="I32" s="26"/>
      <c r="J32" s="26"/>
      <c r="K32" s="27"/>
      <c r="L32" s="40" t="str" cm="1">
        <f t="array" ref="L32">IFERROR(_xlfn.IFS(H32="Car",G32*Formatting!$D$10,H32="Domestic Train",G32*Formatting!$D$6,H32="International Train",G32*Formatting!$D$5,H32="Bus/Coach",G32*Formatting!$D$8,H32="Domestic Flight",G32*Formatting!$D$11,H32="International Flight - Economy",G32*Formatting!$D$12,H32="International Flight - Business",G32*Formatting!$D$16,H32="Taxi",G32*Formatting!$D$9,H32="Car Share",G32*(Formatting!$D$10/2),H32="Cycle/Walk",0,H32="Attending Remotely",0,H32="Ferry",G32*Formatting!$D$18),"")</f>
        <v/>
      </c>
      <c r="M32" s="40" t="str" cm="1">
        <f t="array" ref="M32">IFERROR(_xlfn.IFS(J32="I Don’t Need To Attend","0",J32="Video Conferencing",0,J32="Cycle/Walk",0,J32="Bus/Coach",G32*Formatting!$D$7,J32="Domestic Train",G32*Formatting!$D$6,J32="International Train",G32*Formatting!$D$5,J32="International Flight - Economy",G32*Formatting!$D$12,J32="Ferry",Formatting!$D$18),"")</f>
        <v/>
      </c>
      <c r="N32" s="40" t="str">
        <f t="shared" si="1"/>
        <v/>
      </c>
      <c r="O32" s="25"/>
    </row>
    <row r="33" spans="1:15" ht="15.75" thickBot="1">
      <c r="A33" s="2"/>
      <c r="B33" s="79"/>
      <c r="C33" s="22">
        <v>29</v>
      </c>
      <c r="D33" s="30">
        <v>44240</v>
      </c>
      <c r="E33" s="24"/>
      <c r="F33" s="25"/>
      <c r="G33" s="25"/>
      <c r="H33" s="25"/>
      <c r="I33" s="26"/>
      <c r="J33" s="26"/>
      <c r="K33" s="27"/>
      <c r="L33" s="40" t="str" cm="1">
        <f t="array" ref="L33">IFERROR(_xlfn.IFS(H33="Car",G33*Formatting!$D$10,H33="Domestic Train",G33*Formatting!$D$6,H33="International Train",G33*Formatting!$D$5,H33="Bus/Coach",G33*Formatting!$D$8,H33="Domestic Flight",G33*Formatting!$D$11,H33="International Flight - Economy",G33*Formatting!$D$12,H33="International Flight - Business",G33*Formatting!$D$16,H33="Taxi",G33*Formatting!$D$9,H33="Car Share",G33*(Formatting!$D$10/2),H33="Cycle/Walk",0,H33="Attending Remotely",0,H33="Ferry",G33*Formatting!$D$18),"")</f>
        <v/>
      </c>
      <c r="M33" s="40" t="str" cm="1">
        <f t="array" ref="M33">IFERROR(_xlfn.IFS(J33="I Don’t Need To Attend","0",J33="Video Conferencing",0,J33="Cycle/Walk",0,J33="Bus/Coach",G33*Formatting!$D$7,J33="Domestic Train",G33*Formatting!$D$6,J33="International Train",G33*Formatting!$D$5,J33="International Flight - Economy",G33*Formatting!$D$12,J33="Ferry",Formatting!$D$18),"")</f>
        <v/>
      </c>
      <c r="N33" s="40" t="str">
        <f t="shared" si="1"/>
        <v/>
      </c>
      <c r="O33" s="25"/>
    </row>
    <row r="34" spans="1:15" ht="15.75" thickBot="1">
      <c r="A34" s="2"/>
      <c r="B34" s="79"/>
      <c r="C34" s="22">
        <v>30</v>
      </c>
      <c r="D34" s="23">
        <v>44247</v>
      </c>
      <c r="E34" s="24"/>
      <c r="F34" s="25"/>
      <c r="G34" s="25"/>
      <c r="H34" s="25"/>
      <c r="I34" s="26"/>
      <c r="J34" s="26"/>
      <c r="K34" s="27"/>
      <c r="L34" s="40" t="str" cm="1">
        <f t="array" ref="L34">IFERROR(_xlfn.IFS(H34="Car",G34*Formatting!$D$10,H34="Domestic Train",G34*Formatting!$D$6,H34="International Train",G34*Formatting!$D$5,H34="Bus/Coach",G34*Formatting!$D$8,H34="Domestic Flight",G34*Formatting!$D$11,H34="International Flight - Economy",G34*Formatting!$D$12,H34="International Flight - Business",G34*Formatting!$D$16,H34="Taxi",G34*Formatting!$D$9,H34="Car Share",G34*(Formatting!$D$10/2),H34="Cycle/Walk",0,H34="Attending Remotely",0,H34="Ferry",G34*Formatting!$D$18),"")</f>
        <v/>
      </c>
      <c r="M34" s="40" t="str" cm="1">
        <f t="array" ref="M34">IFERROR(_xlfn.IFS(J34="I Don’t Need To Attend","0",J34="Video Conferencing",0,J34="Cycle/Walk",0,J34="Bus/Coach",G34*Formatting!$D$7,J34="Domestic Train",G34*Formatting!$D$6,J34="International Train",G34*Formatting!$D$5,J34="International Flight - Economy",G34*Formatting!$D$12,J34="Ferry",Formatting!$D$18),"")</f>
        <v/>
      </c>
      <c r="N34" s="40" t="str">
        <f t="shared" si="1"/>
        <v/>
      </c>
      <c r="O34" s="25"/>
    </row>
    <row r="35" spans="1:15" ht="15.75" thickBot="1">
      <c r="A35" s="2"/>
      <c r="B35" s="80"/>
      <c r="C35" s="22">
        <v>31</v>
      </c>
      <c r="D35" s="30">
        <v>44254</v>
      </c>
      <c r="E35" s="24"/>
      <c r="F35" s="25"/>
      <c r="G35" s="25"/>
      <c r="H35" s="25"/>
      <c r="I35" s="26"/>
      <c r="J35" s="26"/>
      <c r="K35" s="27"/>
      <c r="L35" s="40" t="str" cm="1">
        <f t="array" ref="L35">IFERROR(_xlfn.IFS(H35="Car",G35*Formatting!$D$10,H35="Domestic Train",G35*Formatting!$D$6,H35="International Train",G35*Formatting!$D$5,H35="Bus/Coach",G35*Formatting!$D$8,H35="Domestic Flight",G35*Formatting!$D$11,H35="International Flight - Economy",G35*Formatting!$D$12,H35="International Flight - Business",G35*Formatting!$D$16,H35="Taxi",G35*Formatting!$D$9,H35="Car Share",G35*(Formatting!$D$10/2),H35="Cycle/Walk",0,H35="Attending Remotely",0,H35="Ferry",G35*Formatting!$D$18),"")</f>
        <v/>
      </c>
      <c r="M35" s="40" t="str" cm="1">
        <f t="array" ref="M35">IFERROR(_xlfn.IFS(J35="I Don’t Need To Attend","0",J35="Video Conferencing",0,J35="Cycle/Walk",0,J35="Bus/Coach",G35*Formatting!$D$7,J35="Domestic Train",G35*Formatting!$D$6,J35="International Train",G35*Formatting!$D$5,J35="International Flight - Economy",G35*Formatting!$D$12,J35="Ferry",Formatting!$D$18),"")</f>
        <v/>
      </c>
      <c r="N35" s="40" t="str">
        <f t="shared" si="1"/>
        <v/>
      </c>
      <c r="O35" s="25"/>
    </row>
    <row r="36" spans="1:15" ht="15.75" thickBot="1">
      <c r="A36" s="2"/>
      <c r="B36" s="78" t="s">
        <v>24</v>
      </c>
      <c r="C36" s="22">
        <v>32</v>
      </c>
      <c r="D36" s="23">
        <v>44261</v>
      </c>
      <c r="E36" s="24"/>
      <c r="F36" s="25"/>
      <c r="G36" s="25"/>
      <c r="H36" s="25"/>
      <c r="I36" s="26"/>
      <c r="J36" s="26"/>
      <c r="K36" s="27"/>
      <c r="L36" s="40" t="str" cm="1">
        <f t="array" ref="L36">IFERROR(_xlfn.IFS(H36="Car",G36*Formatting!$D$10,H36="Domestic Train",G36*Formatting!$D$6,H36="International Train",G36*Formatting!$D$5,H36="Bus/Coach",G36*Formatting!$D$8,H36="Domestic Flight",G36*Formatting!$D$11,H36="International Flight - Economy",G36*Formatting!$D$12,H36="International Flight - Business",G36*Formatting!$D$16,H36="Taxi",G36*Formatting!$D$9,H36="Car Share",G36*(Formatting!$D$10/2),H36="Cycle/Walk",0,H36="Attending Remotely",0,H36="Ferry",G36*Formatting!$D$18),"")</f>
        <v/>
      </c>
      <c r="M36" s="40" t="str" cm="1">
        <f t="array" ref="M36">IFERROR(_xlfn.IFS(J36="I Don’t Need To Attend","0",J36="Video Conferencing",0,J36="Cycle/Walk",0,J36="Bus/Coach",G36*Formatting!$D$7,J36="Domestic Train",G36*Formatting!$D$6,J36="International Train",G36*Formatting!$D$5,J36="International Flight - Economy",G36*Formatting!$D$12,J36="Ferry",Formatting!$D$18),"")</f>
        <v/>
      </c>
      <c r="N36" s="40" t="str">
        <f t="shared" si="1"/>
        <v/>
      </c>
      <c r="O36" s="25"/>
    </row>
    <row r="37" spans="1:15" ht="15.75" thickBot="1">
      <c r="A37" s="2"/>
      <c r="B37" s="79"/>
      <c r="C37" s="22">
        <v>33</v>
      </c>
      <c r="D37" s="30">
        <v>44268</v>
      </c>
      <c r="E37" s="24"/>
      <c r="F37" s="25"/>
      <c r="G37" s="25"/>
      <c r="H37" s="25"/>
      <c r="I37" s="26"/>
      <c r="J37" s="26"/>
      <c r="K37" s="27"/>
      <c r="L37" s="40" t="str" cm="1">
        <f t="array" ref="L37">IFERROR(_xlfn.IFS(H37="Car",G37*Formatting!$D$10,H37="Domestic Train",G37*Formatting!$D$6,H37="International Train",G37*Formatting!$D$5,H37="Bus/Coach",G37*Formatting!$D$8,H37="Domestic Flight",G37*Formatting!$D$11,H37="International Flight - Economy",G37*Formatting!$D$12,H37="International Flight - Business",G37*Formatting!$D$16,H37="Taxi",G37*Formatting!$D$9,H37="Car Share",G37*(Formatting!$D$10/2),H37="Cycle/Walk",0,H37="Attending Remotely",0,H37="Ferry",G37*Formatting!$D$18),"")</f>
        <v/>
      </c>
      <c r="M37" s="40" t="str" cm="1">
        <f t="array" ref="M37">IFERROR(_xlfn.IFS(J37="I Don’t Need To Attend","0",J37="Video Conferencing",0,J37="Cycle/Walk",0,J37="Bus/Coach",G37*Formatting!$D$7,J37="Domestic Train",G37*Formatting!$D$6,J37="International Train",G37*Formatting!$D$5,J37="International Flight - Economy",G37*Formatting!$D$12,J37="Ferry",Formatting!$D$18),"")</f>
        <v/>
      </c>
      <c r="N37" s="40" t="str">
        <f t="shared" si="1"/>
        <v/>
      </c>
      <c r="O37" s="25"/>
    </row>
    <row r="38" spans="1:15" ht="15.75" thickBot="1">
      <c r="A38" s="2"/>
      <c r="B38" s="79"/>
      <c r="C38" s="22">
        <v>34</v>
      </c>
      <c r="D38" s="23">
        <v>44275</v>
      </c>
      <c r="E38" s="24"/>
      <c r="F38" s="25"/>
      <c r="G38" s="25"/>
      <c r="H38" s="25"/>
      <c r="I38" s="26"/>
      <c r="J38" s="26"/>
      <c r="K38" s="27"/>
      <c r="L38" s="40" t="str" cm="1">
        <f t="array" ref="L38">IFERROR(_xlfn.IFS(H38="Car",G38*Formatting!$D$10,H38="Domestic Train",G38*Formatting!$D$6,H38="International Train",G38*Formatting!$D$5,H38="Bus/Coach",G38*Formatting!$D$8,H38="Domestic Flight",G38*Formatting!$D$11,H38="International Flight - Economy",G38*Formatting!$D$12,H38="International Flight - Business",G38*Formatting!$D$16,H38="Taxi",G38*Formatting!$D$9,H38="Car Share",G38*(Formatting!$D$10/2),H38="Cycle/Walk",0,H38="Attending Remotely",0,H38="Ferry",G38*Formatting!$D$18),"")</f>
        <v/>
      </c>
      <c r="M38" s="40" t="str" cm="1">
        <f t="array" ref="M38">IFERROR(_xlfn.IFS(J38="I Don’t Need To Attend","0",J38="Video Conferencing",0,J38="Cycle/Walk",0,J38="Bus/Coach",G38*Formatting!$D$7,J38="Domestic Train",G38*Formatting!$D$6,J38="International Train",G38*Formatting!$D$5,J38="International Flight - Economy",G38*Formatting!$D$12,J38="Ferry",Formatting!$D$18),"")</f>
        <v/>
      </c>
      <c r="N38" s="40" t="str">
        <f t="shared" si="1"/>
        <v/>
      </c>
      <c r="O38" s="25"/>
    </row>
    <row r="39" spans="1:15" ht="15.75" thickBot="1">
      <c r="A39" s="2"/>
      <c r="B39" s="80"/>
      <c r="C39" s="22">
        <v>35</v>
      </c>
      <c r="D39" s="30">
        <v>44282</v>
      </c>
      <c r="E39" s="24"/>
      <c r="F39" s="25"/>
      <c r="G39" s="25"/>
      <c r="H39" s="25"/>
      <c r="I39" s="26"/>
      <c r="J39" s="26"/>
      <c r="K39" s="27"/>
      <c r="L39" s="40" t="str" cm="1">
        <f t="array" ref="L39">IFERROR(_xlfn.IFS(H39="Car",G39*Formatting!$D$10,H39="Domestic Train",G39*Formatting!$D$6,H39="International Train",G39*Formatting!$D$5,H39="Bus/Coach",G39*Formatting!$D$8,H39="Domestic Flight",G39*Formatting!$D$11,H39="International Flight - Economy",G39*Formatting!$D$12,H39="International Flight - Business",G39*Formatting!$D$16,H39="Taxi",G39*Formatting!$D$9,H39="Car Share",G39*(Formatting!$D$10/2),H39="Cycle/Walk",0,H39="Attending Remotely",0,H39="Ferry",G39*Formatting!$D$18),"")</f>
        <v/>
      </c>
      <c r="M39" s="40" t="str" cm="1">
        <f t="array" ref="M39">IFERROR(_xlfn.IFS(J39="I Don’t Need To Attend","0",J39="Video Conferencing",0,J39="Cycle/Walk",0,J39="Bus/Coach",G39*Formatting!$D$7,J39="Domestic Train",G39*Formatting!$D$6,J39="International Train",G39*Formatting!$D$5,J39="International Flight - Economy",G39*Formatting!$D$12,J39="Ferry",Formatting!$D$18),"")</f>
        <v/>
      </c>
      <c r="N39" s="40" t="str">
        <f t="shared" si="1"/>
        <v/>
      </c>
      <c r="O39" s="25"/>
    </row>
    <row r="40" spans="1:15" ht="15.75" thickBot="1">
      <c r="A40" s="2"/>
      <c r="B40" s="78" t="s">
        <v>25</v>
      </c>
      <c r="C40" s="22">
        <v>36</v>
      </c>
      <c r="D40" s="23">
        <v>44289</v>
      </c>
      <c r="E40" s="24"/>
      <c r="F40" s="25"/>
      <c r="G40" s="25"/>
      <c r="H40" s="25"/>
      <c r="I40" s="26"/>
      <c r="J40" s="26"/>
      <c r="K40" s="27"/>
      <c r="L40" s="40" t="str" cm="1">
        <f t="array" ref="L40">IFERROR(_xlfn.IFS(H40="Car",G40*Formatting!$D$10,H40="Domestic Train",G40*Formatting!$D$6,H40="International Train",G40*Formatting!$D$5,H40="Bus/Coach",G40*Formatting!$D$8,H40="Domestic Flight",G40*Formatting!$D$11,H40="International Flight - Economy",G40*Formatting!$D$12,H40="International Flight - Business",G40*Formatting!$D$16,H40="Taxi",G40*Formatting!$D$9,H40="Car Share",G40*(Formatting!$D$10/2),H40="Cycle/Walk",0,H40="Attending Remotely",0,H40="Ferry",G40*Formatting!$D$18),"")</f>
        <v/>
      </c>
      <c r="M40" s="40" t="str" cm="1">
        <f t="array" ref="M40">IFERROR(_xlfn.IFS(J40="I Don’t Need To Attend","0",J40="Video Conferencing",0,J40="Cycle/Walk",0,J40="Bus/Coach",G40*Formatting!$D$7,J40="Domestic Train",G40*Formatting!$D$6,J40="International Train",G40*Formatting!$D$5,J40="International Flight - Economy",G40*Formatting!$D$12,J40="Ferry",Formatting!$D$18),"")</f>
        <v/>
      </c>
      <c r="N40" s="40" t="str">
        <f t="shared" si="1"/>
        <v/>
      </c>
      <c r="O40" s="25"/>
    </row>
    <row r="41" spans="1:15" ht="15.75" thickBot="1">
      <c r="A41" s="2"/>
      <c r="B41" s="79"/>
      <c r="C41" s="22">
        <v>37</v>
      </c>
      <c r="D41" s="30">
        <v>44296</v>
      </c>
      <c r="E41" s="24"/>
      <c r="F41" s="25"/>
      <c r="G41" s="25"/>
      <c r="H41" s="25"/>
      <c r="I41" s="26"/>
      <c r="J41" s="26"/>
      <c r="K41" s="27"/>
      <c r="L41" s="40" t="str" cm="1">
        <f t="array" ref="L41">IFERROR(_xlfn.IFS(H41="Car",G41*Formatting!$D$10,H41="Domestic Train",G41*Formatting!$D$6,H41="International Train",G41*Formatting!$D$5,H41="Bus/Coach",G41*Formatting!$D$8,H41="Domestic Flight",G41*Formatting!$D$11,H41="International Flight - Economy",G41*Formatting!$D$12,H41="International Flight - Business",G41*Formatting!$D$16,H41="Taxi",G41*Formatting!$D$9,H41="Car Share",G41*(Formatting!$D$10/2),H41="Cycle/Walk",0,H41="Attending Remotely",0,H41="Ferry",G41*Formatting!$D$18),"")</f>
        <v/>
      </c>
      <c r="M41" s="40" t="str" cm="1">
        <f t="array" ref="M41">IFERROR(_xlfn.IFS(J41="I Don’t Need To Attend","0",J41="Video Conferencing",0,J41="Cycle/Walk",0,J41="Bus/Coach",G41*Formatting!$D$7,J41="Domestic Train",G41*Formatting!$D$6,J41="International Train",G41*Formatting!$D$5,J41="International Flight - Economy",G41*Formatting!$D$12,J41="Ferry",Formatting!$D$18),"")</f>
        <v/>
      </c>
      <c r="N41" s="40" t="str">
        <f t="shared" si="1"/>
        <v/>
      </c>
      <c r="O41" s="25"/>
    </row>
    <row r="42" spans="1:15" ht="15.75" thickBot="1">
      <c r="A42" s="2"/>
      <c r="B42" s="79"/>
      <c r="C42" s="22">
        <v>38</v>
      </c>
      <c r="D42" s="23">
        <v>44303</v>
      </c>
      <c r="E42" s="24"/>
      <c r="F42" s="25"/>
      <c r="G42" s="25"/>
      <c r="H42" s="25"/>
      <c r="I42" s="26"/>
      <c r="J42" s="26"/>
      <c r="K42" s="27"/>
      <c r="L42" s="40" t="str" cm="1">
        <f t="array" ref="L42">IFERROR(_xlfn.IFS(H42="Car",G42*Formatting!$D$10,H42="Domestic Train",G42*Formatting!$D$6,H42="International Train",G42*Formatting!$D$5,H42="Bus/Coach",G42*Formatting!$D$8,H42="Domestic Flight",G42*Formatting!$D$11,H42="International Flight - Economy",G42*Formatting!$D$12,H42="International Flight - Business",G42*Formatting!$D$16,H42="Taxi",G42*Formatting!$D$9,H42="Car Share",G42*(Formatting!$D$10/2),H42="Cycle/Walk",0,H42="Attending Remotely",0,H42="Ferry",G42*Formatting!$D$18),"")</f>
        <v/>
      </c>
      <c r="M42" s="40" t="str" cm="1">
        <f t="array" ref="M42">IFERROR(_xlfn.IFS(J42="I Don’t Need To Attend","0",J42="Video Conferencing",0,J42="Cycle/Walk",0,J42="Bus/Coach",G42*Formatting!$D$7,J42="Domestic Train",G42*Formatting!$D$6,J42="International Train",G42*Formatting!$D$5,J42="International Flight - Economy",G42*Formatting!$D$12,J42="Ferry",Formatting!$D$18),"")</f>
        <v/>
      </c>
      <c r="N42" s="40" t="str">
        <f t="shared" si="1"/>
        <v/>
      </c>
      <c r="O42" s="25"/>
    </row>
    <row r="43" spans="1:15" ht="15.75" thickBot="1">
      <c r="A43" s="2"/>
      <c r="B43" s="80"/>
      <c r="C43" s="22">
        <v>39</v>
      </c>
      <c r="D43" s="30">
        <v>44310</v>
      </c>
      <c r="E43" s="24"/>
      <c r="F43" s="25"/>
      <c r="G43" s="25"/>
      <c r="H43" s="25"/>
      <c r="I43" s="26"/>
      <c r="J43" s="26"/>
      <c r="K43" s="27"/>
      <c r="L43" s="40" t="str" cm="1">
        <f t="array" ref="L43">IFERROR(_xlfn.IFS(H43="Car",G43*Formatting!$D$10,H43="Domestic Train",G43*Formatting!$D$6,H43="International Train",G43*Formatting!$D$5,H43="Bus/Coach",G43*Formatting!$D$8,H43="Domestic Flight",G43*Formatting!$D$11,H43="International Flight - Economy",G43*Formatting!$D$12,H43="International Flight - Business",G43*Formatting!$D$16,H43="Taxi",G43*Formatting!$D$9,H43="Car Share",G43*(Formatting!$D$10/2),H43="Cycle/Walk",0,H43="Attending Remotely",0,H43="Ferry",G43*Formatting!$D$18),"")</f>
        <v/>
      </c>
      <c r="M43" s="40" t="str" cm="1">
        <f t="array" ref="M43">IFERROR(_xlfn.IFS(J43="I Don’t Need To Attend","0",J43="Video Conferencing",0,J43="Cycle/Walk",0,J43="Bus/Coach",G43*Formatting!$D$7,J43="Domestic Train",G43*Formatting!$D$6,J43="International Train",G43*Formatting!$D$5,J43="International Flight - Economy",G43*Formatting!$D$12,J43="Ferry",Formatting!$D$18),"")</f>
        <v/>
      </c>
      <c r="N43" s="40" t="str">
        <f t="shared" si="1"/>
        <v/>
      </c>
      <c r="O43" s="25"/>
    </row>
    <row r="44" spans="1:15" ht="15.75" thickBot="1">
      <c r="A44" s="2"/>
      <c r="B44" s="78" t="s">
        <v>26</v>
      </c>
      <c r="C44" s="22">
        <v>40</v>
      </c>
      <c r="D44" s="23">
        <v>44317</v>
      </c>
      <c r="E44" s="24"/>
      <c r="F44" s="25"/>
      <c r="G44" s="25"/>
      <c r="H44" s="25"/>
      <c r="I44" s="26"/>
      <c r="J44" s="26"/>
      <c r="K44" s="27"/>
      <c r="L44" s="40" t="str" cm="1">
        <f t="array" ref="L44">IFERROR(_xlfn.IFS(H44="Car",G44*Formatting!$D$10,H44="Domestic Train",G44*Formatting!$D$6,H44="International Train",G44*Formatting!$D$5,H44="Bus/Coach",G44*Formatting!$D$8,H44="Domestic Flight",G44*Formatting!$D$11,H44="International Flight - Economy",G44*Formatting!$D$12,H44="International Flight - Business",G44*Formatting!$D$16,H44="Taxi",G44*Formatting!$D$9,H44="Car Share",G44*(Formatting!$D$10/2),H44="Cycle/Walk",0,H44="Attending Remotely",0,H44="Ferry",G44*Formatting!$D$18),"")</f>
        <v/>
      </c>
      <c r="M44" s="40" t="str" cm="1">
        <f t="array" ref="M44">IFERROR(_xlfn.IFS(J44="I Don’t Need To Attend","0",J44="Video Conferencing",0,J44="Cycle/Walk",0,J44="Bus/Coach",G44*Formatting!$D$7,J44="Domestic Train",G44*Formatting!$D$6,J44="International Train",G44*Formatting!$D$5,J44="International Flight - Economy",G44*Formatting!$D$12,J44="Ferry",Formatting!$D$18),"")</f>
        <v/>
      </c>
      <c r="N44" s="40" t="str">
        <f t="shared" si="1"/>
        <v/>
      </c>
      <c r="O44" s="25"/>
    </row>
    <row r="45" spans="1:15" ht="15.75" thickBot="1">
      <c r="A45" s="2"/>
      <c r="B45" s="79"/>
      <c r="C45" s="22">
        <v>41</v>
      </c>
      <c r="D45" s="30">
        <v>44324</v>
      </c>
      <c r="E45" s="24"/>
      <c r="F45" s="25"/>
      <c r="G45" s="25"/>
      <c r="H45" s="25"/>
      <c r="I45" s="26"/>
      <c r="J45" s="26"/>
      <c r="K45" s="27"/>
      <c r="L45" s="40" t="str" cm="1">
        <f t="array" ref="L45">IFERROR(_xlfn.IFS(H45="Car",G45*Formatting!$D$10,H45="Domestic Train",G45*Formatting!$D$6,H45="International Train",G45*Formatting!$D$5,H45="Bus/Coach",G45*Formatting!$D$8,H45="Domestic Flight",G45*Formatting!$D$11,H45="International Flight - Economy",G45*Formatting!$D$12,H45="International Flight - Business",G45*Formatting!$D$16,H45="Taxi",G45*Formatting!$D$9,H45="Car Share",G45*(Formatting!$D$10/2),H45="Cycle/Walk",0,H45="Attending Remotely",0,H45="Ferry",G45*Formatting!$D$18),"")</f>
        <v/>
      </c>
      <c r="M45" s="40" t="str" cm="1">
        <f t="array" ref="M45">IFERROR(_xlfn.IFS(J45="I Don’t Need To Attend","0",J45="Video Conferencing",0,J45="Cycle/Walk",0,J45="Bus/Coach",G45*Formatting!$D$7,J45="Domestic Train",G45*Formatting!$D$6,J45="International Train",G45*Formatting!$D$5,J45="International Flight - Economy",G45*Formatting!$D$12,J45="Ferry",Formatting!$D$18),"")</f>
        <v/>
      </c>
      <c r="N45" s="40" t="str">
        <f t="shared" si="1"/>
        <v/>
      </c>
      <c r="O45" s="25"/>
    </row>
    <row r="46" spans="1:15" ht="15.75" thickBot="1">
      <c r="A46" s="2"/>
      <c r="B46" s="79"/>
      <c r="C46" s="22">
        <v>42</v>
      </c>
      <c r="D46" s="23">
        <v>44331</v>
      </c>
      <c r="E46" s="24"/>
      <c r="F46" s="25"/>
      <c r="G46" s="25"/>
      <c r="H46" s="25"/>
      <c r="I46" s="26"/>
      <c r="J46" s="26"/>
      <c r="K46" s="27"/>
      <c r="L46" s="40" t="str" cm="1">
        <f t="array" ref="L46">IFERROR(_xlfn.IFS(H46="Car",G46*Formatting!$D$10,H46="Domestic Train",G46*Formatting!$D$6,H46="International Train",G46*Formatting!$D$5,H46="Bus/Coach",G46*Formatting!$D$8,H46="Domestic Flight",G46*Formatting!$D$11,H46="International Flight - Economy",G46*Formatting!$D$12,H46="International Flight - Business",G46*Formatting!$D$16,H46="Taxi",G46*Formatting!$D$9,H46="Car Share",G46*(Formatting!$D$10/2),H46="Cycle/Walk",0,H46="Attending Remotely",0,H46="Ferry",G46*Formatting!$D$18),"")</f>
        <v/>
      </c>
      <c r="M46" s="40" t="str" cm="1">
        <f t="array" ref="M46">IFERROR(_xlfn.IFS(J46="I Don’t Need To Attend","0",J46="Video Conferencing",0,J46="Cycle/Walk",0,J46="Bus/Coach",G46*Formatting!$D$7,J46="Domestic Train",G46*Formatting!$D$6,J46="International Train",G46*Formatting!$D$5,J46="International Flight - Economy",G46*Formatting!$D$12,J46="Ferry",Formatting!$D$18),"")</f>
        <v/>
      </c>
      <c r="N46" s="40" t="str">
        <f t="shared" si="1"/>
        <v/>
      </c>
      <c r="O46" s="25"/>
    </row>
    <row r="47" spans="1:15" ht="15.75" thickBot="1">
      <c r="A47" s="2"/>
      <c r="B47" s="79"/>
      <c r="C47" s="22">
        <v>43</v>
      </c>
      <c r="D47" s="30">
        <v>44338</v>
      </c>
      <c r="E47" s="24"/>
      <c r="F47" s="25"/>
      <c r="G47" s="25"/>
      <c r="H47" s="25"/>
      <c r="I47" s="26"/>
      <c r="J47" s="26"/>
      <c r="K47" s="27"/>
      <c r="L47" s="40" t="str" cm="1">
        <f t="array" ref="L47">IFERROR(_xlfn.IFS(H47="Car",G47*Formatting!$D$10,H47="Domestic Train",G47*Formatting!$D$6,H47="International Train",G47*Formatting!$D$5,H47="Bus/Coach",G47*Formatting!$D$8,H47="Domestic Flight",G47*Formatting!$D$11,H47="International Flight - Economy",G47*Formatting!$D$12,H47="International Flight - Business",G47*Formatting!$D$16,H47="Taxi",G47*Formatting!$D$9,H47="Car Share",G47*(Formatting!$D$10/2),H47="Cycle/Walk",0,H47="Attending Remotely",0,H47="Ferry",G47*Formatting!$D$18),"")</f>
        <v/>
      </c>
      <c r="M47" s="40" t="str" cm="1">
        <f t="array" ref="M47">IFERROR(_xlfn.IFS(J47="I Don’t Need To Attend","0",J47="Video Conferencing",0,J47="Cycle/Walk",0,J47="Bus/Coach",G47*Formatting!$D$7,J47="Domestic Train",G47*Formatting!$D$6,J47="International Train",G47*Formatting!$D$5,J47="International Flight - Economy",G47*Formatting!$D$12,J47="Ferry",Formatting!$D$18),"")</f>
        <v/>
      </c>
      <c r="N47" s="40" t="str">
        <f t="shared" si="1"/>
        <v/>
      </c>
      <c r="O47" s="25"/>
    </row>
    <row r="48" spans="1:15" ht="15.75" thickBot="1">
      <c r="A48" s="2"/>
      <c r="B48" s="80"/>
      <c r="C48" s="22">
        <v>44</v>
      </c>
      <c r="D48" s="23">
        <v>44345</v>
      </c>
      <c r="E48" s="24"/>
      <c r="F48" s="25"/>
      <c r="G48" s="25"/>
      <c r="H48" s="25"/>
      <c r="I48" s="26"/>
      <c r="J48" s="26"/>
      <c r="K48" s="27"/>
      <c r="L48" s="40" t="str" cm="1">
        <f t="array" ref="L48">IFERROR(_xlfn.IFS(H48="Car",G48*Formatting!$D$10,H48="Domestic Train",G48*Formatting!$D$6,H48="International Train",G48*Formatting!$D$5,H48="Bus/Coach",G48*Formatting!$D$8,H48="Domestic Flight",G48*Formatting!$D$11,H48="International Flight - Economy",G48*Formatting!$D$12,H48="International Flight - Business",G48*Formatting!$D$16,H48="Taxi",G48*Formatting!$D$9,H48="Car Share",G48*(Formatting!$D$10/2),H48="Cycle/Walk",0,H48="Attending Remotely",0,H48="Ferry",G48*Formatting!$D$18),"")</f>
        <v/>
      </c>
      <c r="M48" s="40" t="str" cm="1">
        <f t="array" ref="M48">IFERROR(_xlfn.IFS(J48="I Don’t Need To Attend","0",J48="Video Conferencing",0,J48="Cycle/Walk",0,J48="Bus/Coach",G48*Formatting!$D$7,J48="Domestic Train",G48*Formatting!$D$6,J48="International Train",G48*Formatting!$D$5,J48="International Flight - Economy",G48*Formatting!$D$12,J48="Ferry",Formatting!$D$18),"")</f>
        <v/>
      </c>
      <c r="N48" s="40" t="str">
        <f t="shared" si="1"/>
        <v/>
      </c>
      <c r="O48" s="25"/>
    </row>
    <row r="49" spans="1:15" ht="15.75" thickBot="1">
      <c r="A49" s="2"/>
      <c r="B49" s="78" t="s">
        <v>27</v>
      </c>
      <c r="C49" s="22">
        <v>45</v>
      </c>
      <c r="D49" s="30">
        <v>44352</v>
      </c>
      <c r="E49" s="24"/>
      <c r="F49" s="25"/>
      <c r="G49" s="25"/>
      <c r="H49" s="25"/>
      <c r="I49" s="26"/>
      <c r="J49" s="26"/>
      <c r="K49" s="27"/>
      <c r="L49" s="40" t="str" cm="1">
        <f t="array" ref="L49">IFERROR(_xlfn.IFS(H49="Car",G49*Formatting!$D$10,H49="Domestic Train",G49*Formatting!$D$6,H49="International Train",G49*Formatting!$D$5,H49="Bus/Coach",G49*Formatting!$D$8,H49="Domestic Flight",G49*Formatting!$D$11,H49="International Flight - Economy",G49*Formatting!$D$12,H49="International Flight - Business",G49*Formatting!$D$16,H49="Taxi",G49*Formatting!$D$9,H49="Car Share",G49*(Formatting!$D$10/2),H49="Cycle/Walk",0,H49="Attending Remotely",0,H49="Ferry",G49*Formatting!$D$18),"")</f>
        <v/>
      </c>
      <c r="M49" s="40" t="str" cm="1">
        <f t="array" ref="M49">IFERROR(_xlfn.IFS(J49="I Don’t Need To Attend","0",J49="Video Conferencing",0,J49="Cycle/Walk",0,J49="Bus/Coach",G49*Formatting!$D$7,J49="Domestic Train",G49*Formatting!$D$6,J49="International Train",G49*Formatting!$D$5,J49="International Flight - Economy",G49*Formatting!$D$12,J49="Ferry",Formatting!$D$18),"")</f>
        <v/>
      </c>
      <c r="N49" s="40" t="str">
        <f t="shared" si="1"/>
        <v/>
      </c>
      <c r="O49" s="25"/>
    </row>
    <row r="50" spans="1:15" ht="15.75" thickBot="1">
      <c r="A50" s="2"/>
      <c r="B50" s="79"/>
      <c r="C50" s="22">
        <v>46</v>
      </c>
      <c r="D50" s="23">
        <v>44359</v>
      </c>
      <c r="E50" s="24"/>
      <c r="F50" s="25"/>
      <c r="G50" s="25"/>
      <c r="H50" s="25"/>
      <c r="I50" s="26"/>
      <c r="J50" s="26"/>
      <c r="K50" s="27"/>
      <c r="L50" s="40" t="str" cm="1">
        <f t="array" ref="L50">IFERROR(_xlfn.IFS(H50="Car",G50*Formatting!$D$10,H50="Domestic Train",G50*Formatting!$D$6,H50="International Train",G50*Formatting!$D$5,H50="Bus/Coach",G50*Formatting!$D$8,H50="Domestic Flight",G50*Formatting!$D$11,H50="International Flight - Economy",G50*Formatting!$D$12,H50="International Flight - Business",G50*Formatting!$D$16,H50="Taxi",G50*Formatting!$D$9,H50="Car Share",G50*(Formatting!$D$10/2),H50="Cycle/Walk",0,H50="Attending Remotely",0,H50="Ferry",G50*Formatting!$D$18),"")</f>
        <v/>
      </c>
      <c r="M50" s="40" t="str" cm="1">
        <f t="array" ref="M50">IFERROR(_xlfn.IFS(J50="I Don’t Need To Attend","0",J50="Video Conferencing",0,J50="Cycle/Walk",0,J50="Bus/Coach",G50*Formatting!$D$7,J50="Domestic Train",G50*Formatting!$D$6,J50="International Train",G50*Formatting!$D$5,J50="International Flight - Economy",G50*Formatting!$D$12,J50="Ferry",Formatting!$D$18),"")</f>
        <v/>
      </c>
      <c r="N50" s="40" t="str">
        <f t="shared" si="1"/>
        <v/>
      </c>
      <c r="O50" s="25"/>
    </row>
    <row r="51" spans="1:15" ht="15.75" thickBot="1">
      <c r="A51" s="2"/>
      <c r="B51" s="79"/>
      <c r="C51" s="22">
        <v>47</v>
      </c>
      <c r="D51" s="30">
        <v>44366</v>
      </c>
      <c r="E51" s="24"/>
      <c r="F51" s="25"/>
      <c r="G51" s="25"/>
      <c r="H51" s="25"/>
      <c r="I51" s="26"/>
      <c r="J51" s="26"/>
      <c r="K51" s="27"/>
      <c r="L51" s="40" t="str" cm="1">
        <f t="array" ref="L51">IFERROR(_xlfn.IFS(H51="Car",G51*Formatting!$D$10,H51="Domestic Train",G51*Formatting!$D$6,H51="International Train",G51*Formatting!$D$5,H51="Bus/Coach",G51*Formatting!$D$8,H51="Domestic Flight",G51*Formatting!$D$11,H51="International Flight - Economy",G51*Formatting!$D$12,H51="International Flight - Business",G51*Formatting!$D$16,H51="Taxi",G51*Formatting!$D$9,H51="Car Share",G51*(Formatting!$D$10/2),H51="Cycle/Walk",0,H51="Attending Remotely",0,H51="Ferry",G51*Formatting!$D$18),"")</f>
        <v/>
      </c>
      <c r="M51" s="40" t="str" cm="1">
        <f t="array" ref="M51">IFERROR(_xlfn.IFS(J51="I Don’t Need To Attend","0",J51="Video Conferencing",0,J51="Cycle/Walk",0,J51="Bus/Coach",G51*Formatting!$D$7,J51="Domestic Train",G51*Formatting!$D$6,J51="International Train",G51*Formatting!$D$5,J51="International Flight - Economy",G51*Formatting!$D$12,J51="Ferry",Formatting!$D$18),"")</f>
        <v/>
      </c>
      <c r="N51" s="40" t="str">
        <f t="shared" si="1"/>
        <v/>
      </c>
      <c r="O51" s="25"/>
    </row>
    <row r="52" spans="1:15" ht="15.75" thickBot="1">
      <c r="A52" s="2"/>
      <c r="B52" s="79"/>
      <c r="C52" s="22">
        <v>48</v>
      </c>
      <c r="D52" s="23">
        <v>44373</v>
      </c>
      <c r="E52" s="24"/>
      <c r="F52" s="25"/>
      <c r="G52" s="25"/>
      <c r="H52" s="25"/>
      <c r="I52" s="26"/>
      <c r="J52" s="26"/>
      <c r="K52" s="27"/>
      <c r="L52" s="40" t="str" cm="1">
        <f t="array" ref="L52">IFERROR(_xlfn.IFS(H52="Car",G52*Formatting!$D$10,H52="Domestic Train",G52*Formatting!$D$6,H52="International Train",G52*Formatting!$D$5,H52="Bus/Coach",G52*Formatting!$D$8,H52="Domestic Flight",G52*Formatting!$D$11,H52="International Flight - Economy",G52*Formatting!$D$12,H52="International Flight - Business",G52*Formatting!$D$16,H52="Taxi",G52*Formatting!$D$9,H52="Car Share",G52*(Formatting!$D$10/2),H52="Cycle/Walk",0,H52="Attending Remotely",0,H52="Ferry",G52*Formatting!$D$18),"")</f>
        <v/>
      </c>
      <c r="M52" s="40" t="str" cm="1">
        <f t="array" ref="M52">IFERROR(_xlfn.IFS(J52="I Don’t Need To Attend","0",J52="Video Conferencing",0,J52="Cycle/Walk",0,J52="Bus/Coach",G52*Formatting!$D$7,J52="Domestic Train",G52*Formatting!$D$6,J52="International Train",G52*Formatting!$D$5,J52="International Flight - Economy",G52*Formatting!$D$12,J52="Ferry",Formatting!$D$18),"")</f>
        <v/>
      </c>
      <c r="N52" s="40" t="str">
        <f t="shared" si="1"/>
        <v/>
      </c>
      <c r="O52" s="25"/>
    </row>
    <row r="53" spans="1:15" ht="15.75" thickBot="1">
      <c r="A53" s="2"/>
      <c r="B53" s="78" t="s">
        <v>28</v>
      </c>
      <c r="C53" s="22">
        <v>49</v>
      </c>
      <c r="D53" s="30">
        <v>44380</v>
      </c>
      <c r="E53" s="24"/>
      <c r="F53" s="25"/>
      <c r="G53" s="25"/>
      <c r="H53" s="25"/>
      <c r="I53" s="26"/>
      <c r="J53" s="26"/>
      <c r="K53" s="27"/>
      <c r="L53" s="40" t="str" cm="1">
        <f t="array" ref="L53">IFERROR(_xlfn.IFS(H53="Car",G53*Formatting!$D$10,H53="Domestic Train",G53*Formatting!$D$6,H53="International Train",G53*Formatting!$D$5,H53="Bus/Coach",G53*Formatting!$D$8,H53="Domestic Flight",G53*Formatting!$D$11,H53="International Flight - Economy",G53*Formatting!$D$12,H53="International Flight - Business",G53*Formatting!$D$16,H53="Taxi",G53*Formatting!$D$9,H53="Car Share",G53*(Formatting!$D$10/2),H53="Cycle/Walk",0,H53="Attending Remotely",0,H53="Ferry",G53*Formatting!$D$18),"")</f>
        <v/>
      </c>
      <c r="M53" s="40" t="str" cm="1">
        <f t="array" ref="M53">IFERROR(_xlfn.IFS(J53="I Don’t Need To Attend","0",J53="Video Conferencing",0,J53="Cycle/Walk",0,J53="Bus/Coach",G53*Formatting!$D$7,J53="Domestic Train",G53*Formatting!$D$6,J53="International Train",G53*Formatting!$D$5,J53="International Flight - Economy",G53*Formatting!$D$12,J53="Ferry",Formatting!$D$18),"")</f>
        <v/>
      </c>
      <c r="N53" s="40" t="str">
        <f t="shared" si="1"/>
        <v/>
      </c>
      <c r="O53" s="25"/>
    </row>
    <row r="54" spans="1:15" ht="15.75" thickBot="1">
      <c r="A54" s="2"/>
      <c r="B54" s="79"/>
      <c r="C54" s="22">
        <v>50</v>
      </c>
      <c r="D54" s="23">
        <v>44387</v>
      </c>
      <c r="E54" s="24"/>
      <c r="F54" s="25"/>
      <c r="G54" s="25"/>
      <c r="H54" s="25"/>
      <c r="I54" s="26"/>
      <c r="J54" s="26"/>
      <c r="K54" s="27"/>
      <c r="L54" s="40" t="str" cm="1">
        <f t="array" ref="L54">IFERROR(_xlfn.IFS(H54="Car",G54*Formatting!$D$10,H54="Domestic Train",G54*Formatting!$D$6,H54="International Train",G54*Formatting!$D$5,H54="Bus/Coach",G54*Formatting!$D$8,H54="Domestic Flight",G54*Formatting!$D$11,H54="International Flight - Economy",G54*Formatting!$D$12,H54="International Flight - Business",G54*Formatting!$D$16,H54="Taxi",G54*Formatting!$D$9,H54="Car Share",G54*(Formatting!$D$10/2),H54="Cycle/Walk",0,H54="Attending Remotely",0,H54="Ferry",G54*Formatting!$D$18),"")</f>
        <v/>
      </c>
      <c r="M54" s="40" t="str" cm="1">
        <f t="array" ref="M54">IFERROR(_xlfn.IFS(J54="I Don’t Need To Attend","0",J54="Video Conferencing",0,J54="Cycle/Walk",0,J54="Bus/Coach",G54*Formatting!$D$7,J54="Domestic Train",G54*Formatting!$D$6,J54="International Train",G54*Formatting!$D$5,J54="International Flight - Economy",G54*Formatting!$D$12,J54="Ferry",Formatting!$D$18),"")</f>
        <v/>
      </c>
      <c r="N54" s="40" t="str">
        <f t="shared" si="1"/>
        <v/>
      </c>
      <c r="O54" s="25"/>
    </row>
    <row r="55" spans="1:15" ht="15.75" thickBot="1">
      <c r="A55" s="2"/>
      <c r="B55" s="79"/>
      <c r="C55" s="22">
        <v>51</v>
      </c>
      <c r="D55" s="30">
        <v>44394</v>
      </c>
      <c r="E55" s="24"/>
      <c r="F55" s="25"/>
      <c r="G55" s="25"/>
      <c r="H55" s="25"/>
      <c r="I55" s="26"/>
      <c r="J55" s="26"/>
      <c r="K55" s="27"/>
      <c r="L55" s="40" t="str" cm="1">
        <f t="array" ref="L55">IFERROR(_xlfn.IFS(H55="Car",G55*Formatting!$D$10,H55="Domestic Train",G55*Formatting!$D$6,H55="International Train",G55*Formatting!$D$5,H55="Bus/Coach",G55*Formatting!$D$8,H55="Domestic Flight",G55*Formatting!$D$11,H55="International Flight - Economy",G55*Formatting!$D$12,H55="International Flight - Business",G55*Formatting!$D$16,H55="Taxi",G55*Formatting!$D$9,H55="Car Share",G55*(Formatting!$D$10/2),H55="Cycle/Walk",0,H55="Attending Remotely",0,H55="Ferry",G55*Formatting!$D$18),"")</f>
        <v/>
      </c>
      <c r="M55" s="40" t="str" cm="1">
        <f t="array" ref="M55">IFERROR(_xlfn.IFS(J55="I Don’t Need To Attend","0",J55="Video Conferencing",0,J55="Cycle/Walk",0,J55="Bus/Coach",G55*Formatting!$D$7,J55="Domestic Train",G55*Formatting!$D$6,J55="International Train",G55*Formatting!$D$5,J55="International Flight - Economy",G55*Formatting!$D$12,J55="Ferry",Formatting!$D$18),"")</f>
        <v/>
      </c>
      <c r="N55" s="40" t="str">
        <f t="shared" si="1"/>
        <v/>
      </c>
      <c r="O55" s="25"/>
    </row>
    <row r="56" spans="1:15" ht="15.75" thickBot="1">
      <c r="A56" s="2"/>
      <c r="B56" s="79"/>
      <c r="C56" s="22">
        <v>52</v>
      </c>
      <c r="D56" s="23">
        <v>44401</v>
      </c>
      <c r="E56" s="24"/>
      <c r="F56" s="25"/>
      <c r="G56" s="25"/>
      <c r="H56" s="25"/>
      <c r="I56" s="26"/>
      <c r="J56" s="26"/>
      <c r="K56" s="27"/>
      <c r="L56" s="40" t="str" cm="1">
        <f t="array" ref="L56">IFERROR(_xlfn.IFS(H56="Car",G56*Formatting!$D$10,H56="Domestic Train",G56*Formatting!$D$6,H56="International Train",G56*Formatting!$D$5,H56="Bus/Coach",G56*Formatting!$D$8,H56="Domestic Flight",G56*Formatting!$D$11,H56="International Flight - Economy",G56*Formatting!$D$12,H56="International Flight - Business",G56*Formatting!$D$16,H56="Taxi",G56*Formatting!$D$9,H56="Car Share",G56*(Formatting!$D$10/2),H56="Cycle/Walk",0,H56="Attending Remotely",0,H56="Ferry",G56*Formatting!$D$18),"")</f>
        <v/>
      </c>
      <c r="M56" s="40" t="str" cm="1">
        <f t="array" ref="M56">IFERROR(_xlfn.IFS(J56="I Don’t Need To Attend","0",J56="Video Conferencing",0,J56="Cycle/Walk",0,J56="Bus/Coach",G56*Formatting!$D$7,J56="Domestic Train",G56*Formatting!$D$6,J56="International Train",G56*Formatting!$D$5,J56="International Flight - Economy",G56*Formatting!$D$12,J56="Ferry",Formatting!$D$18),"")</f>
        <v/>
      </c>
      <c r="N56" s="40" t="str">
        <f t="shared" si="1"/>
        <v/>
      </c>
      <c r="O56" s="25"/>
    </row>
    <row r="57" spans="1:15" ht="15.75" thickBot="1">
      <c r="B57" s="79"/>
      <c r="C57" s="22">
        <v>53</v>
      </c>
      <c r="D57" s="30">
        <v>44408</v>
      </c>
      <c r="E57" s="24"/>
      <c r="F57" s="25"/>
      <c r="G57" s="25"/>
      <c r="H57" s="25"/>
      <c r="I57" s="26"/>
      <c r="J57" s="26"/>
      <c r="K57" s="27"/>
      <c r="L57" s="40" t="str" cm="1">
        <f t="array" ref="L57">IFERROR(_xlfn.IFS(H57="Car",G57*Formatting!$D$10,H57="Domestic Train",G57*Formatting!$D$6,H57="International Train",G57*Formatting!$D$5,H57="Bus/Coach",G57*Formatting!$D$8,H57="Domestic Flight",G57*Formatting!$D$11,H57="International Flight - Economy",G57*Formatting!$D$12,H57="International Flight - Business",G57*Formatting!$D$16,H57="Taxi",G57*Formatting!$D$9,H57="Car Share",G57*(Formatting!$D$10/2),H57="Cycle/Walk",0,H57="Attending Remotely",0,H57="Ferry",G57*Formatting!$D$18),"")</f>
        <v/>
      </c>
      <c r="M57" s="40" t="str" cm="1">
        <f t="array" ref="M57">IFERROR(_xlfn.IFS(J57="I Don’t Need To Attend","0",J57="Video Conferencing",0,J57="Cycle/Walk",0,J57="Bus/Coach",G57*Formatting!$D$7,J57="Domestic Train",G57*Formatting!$D$6,J57="International Train",G57*Formatting!$D$5,J57="International Flight - Economy",G57*Formatting!$D$12,J57="Ferry",Formatting!$D$18),"")</f>
        <v/>
      </c>
      <c r="N57" s="40" t="str">
        <f t="shared" si="1"/>
        <v/>
      </c>
      <c r="O57" s="25"/>
    </row>
    <row r="58" spans="1:15" ht="15.75" thickBot="1">
      <c r="B58" s="80"/>
      <c r="C58" s="22">
        <v>54</v>
      </c>
      <c r="D58" s="23">
        <v>44415</v>
      </c>
      <c r="E58" s="24"/>
      <c r="F58" s="25"/>
      <c r="G58" s="25"/>
      <c r="H58" s="25"/>
      <c r="I58" s="26"/>
      <c r="J58" s="26"/>
      <c r="K58" s="27"/>
      <c r="L58" s="40" t="str" cm="1">
        <f t="array" ref="L58">IFERROR(_xlfn.IFS(H58="Car",G58*Formatting!$D$10,H58="Domestic Train",G58*Formatting!$D$6,H58="International Train",G58*Formatting!$D$5,H58="Bus/Coach",G58*Formatting!$D$8,H58="Domestic Flight",G58*Formatting!$D$11,H58="International Flight - Economy",G58*Formatting!$D$12,H58="International Flight - Business",G58*Formatting!$D$16,H58="Taxi",G58*Formatting!$D$9,H58="Car Share",G58*(Formatting!$D$10/2),H58="Cycle/Walk",0,H58="Attending Remotely",0,H58="Ferry",G58*Formatting!$D$18),"")</f>
        <v/>
      </c>
      <c r="M58" s="40" t="str" cm="1">
        <f t="array" ref="M58">IFERROR(_xlfn.IFS(J58="I Don’t Need To Attend","0",J58="Video Conferencing",0,J58="Cycle/Walk",0,J58="Bus/Coach",G58*Formatting!$D$7,J58="Domestic Train",G58*Formatting!$D$6,J58="International Train",G58*Formatting!$D$5,J58="International Flight - Economy",G58*Formatting!$D$12,J58="Ferry",Formatting!$D$18),"")</f>
        <v/>
      </c>
      <c r="N58" s="40" t="str">
        <f t="shared" si="1"/>
        <v/>
      </c>
      <c r="O58" s="25"/>
    </row>
    <row r="400" spans="2:2">
      <c r="B400" s="9" t="s">
        <v>30</v>
      </c>
    </row>
    <row r="401" spans="2:2">
      <c r="B401" s="10" t="s">
        <v>31</v>
      </c>
    </row>
    <row r="402" spans="2:2">
      <c r="B402" s="11" t="s">
        <v>32</v>
      </c>
    </row>
    <row r="403" spans="2:2">
      <c r="B403" s="12" t="s">
        <v>33</v>
      </c>
    </row>
    <row r="448" spans="2:3">
      <c r="B448" s="7"/>
      <c r="C448" s="6"/>
    </row>
    <row r="449" spans="2:3">
      <c r="B449" s="7"/>
      <c r="C449" s="6"/>
    </row>
    <row r="450" spans="2:3">
      <c r="B450" s="7"/>
      <c r="C450" s="6"/>
    </row>
    <row r="451" spans="2:3">
      <c r="C451" s="6"/>
    </row>
    <row r="452" spans="2:3">
      <c r="C452" s="6"/>
    </row>
    <row r="453" spans="2:3">
      <c r="C453" s="6"/>
    </row>
    <row r="454" spans="2:3">
      <c r="C454" s="6"/>
    </row>
    <row r="455" spans="2:3">
      <c r="C455" s="6"/>
    </row>
    <row r="456" spans="2:3">
      <c r="C456" s="6"/>
    </row>
    <row r="457" spans="2:3">
      <c r="C457" s="6"/>
    </row>
    <row r="458" spans="2:3">
      <c r="C458" s="6"/>
    </row>
    <row r="459" spans="2:3">
      <c r="C459" s="6"/>
    </row>
    <row r="460" spans="2:3">
      <c r="C460" s="6"/>
    </row>
    <row r="461" spans="2:3">
      <c r="C461" s="6"/>
    </row>
    <row r="462" spans="2:3">
      <c r="C462" s="6"/>
    </row>
    <row r="463" spans="2:3">
      <c r="C463" s="6"/>
    </row>
    <row r="464" spans="2:3">
      <c r="B464" s="7"/>
      <c r="C464" s="6"/>
    </row>
    <row r="465" spans="2:3">
      <c r="B465" s="7"/>
      <c r="C465" s="6"/>
    </row>
    <row r="466" spans="2:3">
      <c r="B466" s="7"/>
      <c r="C466" s="6"/>
    </row>
    <row r="467" spans="2:3">
      <c r="B467" s="7"/>
      <c r="C467" s="6"/>
    </row>
    <row r="468" spans="2:3">
      <c r="B468" s="7"/>
      <c r="C468" s="6"/>
    </row>
    <row r="469" spans="2:3">
      <c r="B469" s="7"/>
      <c r="C469" s="6"/>
    </row>
    <row r="470" spans="2:3">
      <c r="B470" s="7"/>
      <c r="C470" s="6"/>
    </row>
    <row r="1048574" spans="11:11" ht="15.75">
      <c r="K1048574" s="18"/>
    </row>
    <row r="1048575" spans="11:11">
      <c r="K1048575" s="15"/>
    </row>
    <row r="1048576" spans="11:11">
      <c r="K1048576" s="15"/>
    </row>
  </sheetData>
  <sheetProtection algorithmName="SHA-512" hashValue="fNgqjHxbiFK7cjXvAL1UdiUo9kG8jyt8CtklrWcDDLpdRtw0fq+CKF64KKCvGCVU7qayxScBCzkgNKo2Hy1vAw==" saltValue="xs0oXfW0RhbxYCEcSVzu3A==" spinCount="100000" sheet="1" objects="1" scenarios="1" formatColumns="0" insertColumns="0" insertRows="0" selectLockedCells="1"/>
  <mergeCells count="13">
    <mergeCell ref="B23:B26"/>
    <mergeCell ref="B27:B31"/>
    <mergeCell ref="B53:B58"/>
    <mergeCell ref="B1:D1"/>
    <mergeCell ref="B5:B9"/>
    <mergeCell ref="B10:B13"/>
    <mergeCell ref="B14:B18"/>
    <mergeCell ref="B19:B22"/>
    <mergeCell ref="B32:B35"/>
    <mergeCell ref="B36:B39"/>
    <mergeCell ref="B40:B43"/>
    <mergeCell ref="B44:B48"/>
    <mergeCell ref="B49:B52"/>
  </mergeCells>
  <conditionalFormatting sqref="H5:H58">
    <cfRule type="containsText" dxfId="40" priority="5" operator="containsText" text="Ferry">
      <formula>NOT(ISERROR(SEARCH("Ferry",H5)))</formula>
    </cfRule>
    <cfRule type="containsText" dxfId="39" priority="6" operator="containsText" text="Train">
      <formula>NOT(ISERROR(SEARCH("Train",H5)))</formula>
    </cfRule>
    <cfRule type="containsText" dxfId="38" priority="7" operator="containsText" text="Coach">
      <formula>NOT(ISERROR(SEARCH("Coach",H5)))</formula>
    </cfRule>
    <cfRule type="containsText" dxfId="37" priority="8" operator="containsText" text="Taxi">
      <formula>NOT(ISERROR(SEARCH("Taxi",H5)))</formula>
    </cfRule>
    <cfRule type="containsText" dxfId="36" priority="9" operator="containsText" text="Flight">
      <formula>NOT(ISERROR(SEARCH("Flight",H5)))</formula>
    </cfRule>
    <cfRule type="containsText" dxfId="35" priority="10" operator="containsText" text="Car">
      <formula>NOT(ISERROR(SEARCH("Car",H5)))</formula>
    </cfRule>
  </conditionalFormatting>
  <conditionalFormatting sqref="J5:J58">
    <cfRule type="containsText" dxfId="34" priority="2" operator="containsText" text="Video">
      <formula>NOT(ISERROR(SEARCH("Video",J5)))</formula>
    </cfRule>
    <cfRule type="containsText" dxfId="33" priority="3" operator="containsText" text="Don't">
      <formula>NOT(ISERROR(SEARCH("Don't",J5)))</formula>
    </cfRule>
    <cfRule type="containsText" dxfId="32" priority="4" operator="containsText" text="Walk">
      <formula>NOT(ISERROR(SEARCH("Walk",J5)))</formula>
    </cfRule>
  </conditionalFormatting>
  <conditionalFormatting sqref="N5:N58">
    <cfRule type="cellIs" dxfId="31" priority="1" operator="lessThan">
      <formula>0</formula>
    </cfRule>
    <cfRule type="notContainsBlanks" dxfId="30" priority="11" stopIfTrue="1">
      <formula>LEN(TRIM(N5))&gt;0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C4F25483-A658-4A49-9962-B7DA14CA2DFE}">
          <x14:formula1>
            <xm:f>Formatting!$B$21:$B$32</xm:f>
          </x14:formula1>
          <xm:sqref>H5:H58</xm:sqref>
        </x14:dataValidation>
        <x14:dataValidation type="list" allowBlank="1" showInputMessage="1" showErrorMessage="1" xr:uid="{E97DDD3C-8F8E-4ADA-A995-8998325FA5D1}">
          <x14:formula1>
            <xm:f>Formatting!$C$21:$C$22</xm:f>
          </x14:formula1>
          <xm:sqref>I5:I58</xm:sqref>
        </x14:dataValidation>
        <x14:dataValidation type="list" allowBlank="1" showInputMessage="1" showErrorMessage="1" xr:uid="{8D1F4953-2BBE-4545-AC70-B43489238B7A}">
          <x14:formula1>
            <xm:f>Formatting!$D$21:$D$28</xm:f>
          </x14:formula1>
          <xm:sqref>J5:J58</xm:sqref>
        </x14:dataValidation>
        <x14:dataValidation type="list" allowBlank="1" showInputMessage="1" showErrorMessage="1" xr:uid="{705570CF-E6B6-4186-9C2C-72A2DFA10053}">
          <x14:formula1>
            <xm:f>Formatting!$E$21:$E$22</xm:f>
          </x14:formula1>
          <xm:sqref>K5:K58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06A3-4F5B-4588-9802-7573D08F6BD0}">
  <sheetPr>
    <tabColor theme="9" tint="0.39997558519241921"/>
  </sheetPr>
  <dimension ref="A1:O1048576"/>
  <sheetViews>
    <sheetView zoomScaleNormal="100" workbookViewId="0">
      <selection activeCell="O4" sqref="O4"/>
    </sheetView>
  </sheetViews>
  <sheetFormatPr defaultRowHeight="15"/>
  <cols>
    <col min="1" max="1" width="9.140625" style="1"/>
    <col min="2" max="2" width="9.140625" style="4"/>
    <col min="3" max="3" width="9.140625" style="1"/>
    <col min="4" max="4" width="19.28515625" style="1" customWidth="1"/>
    <col min="5" max="5" width="15.28515625" style="13" customWidth="1"/>
    <col min="6" max="6" width="46.5703125" style="1" customWidth="1"/>
    <col min="7" max="7" width="14.7109375" style="1" customWidth="1"/>
    <col min="8" max="8" width="28.42578125" style="1" bestFit="1" customWidth="1"/>
    <col min="9" max="9" width="23.140625" style="1" customWidth="1"/>
    <col min="10" max="10" width="28.140625" style="1" bestFit="1" customWidth="1"/>
    <col min="11" max="11" width="14.5703125" style="1" customWidth="1"/>
    <col min="12" max="13" width="17.5703125" style="37" customWidth="1"/>
    <col min="14" max="14" width="19.140625" style="37" customWidth="1"/>
    <col min="15" max="15" width="35.140625" style="1" customWidth="1"/>
    <col min="16" max="16384" width="9.140625" style="1"/>
  </cols>
  <sheetData>
    <row r="1" spans="1:15" ht="26.25">
      <c r="B1" s="59" t="s">
        <v>48</v>
      </c>
      <c r="C1" s="60"/>
      <c r="D1" s="61"/>
    </row>
    <row r="3" spans="1:15" ht="15.75" thickBot="1">
      <c r="B3" s="5"/>
      <c r="C3" s="3"/>
      <c r="D3" s="3"/>
      <c r="E3" s="14"/>
      <c r="F3" s="3"/>
      <c r="G3" s="3"/>
      <c r="H3" s="3"/>
      <c r="I3" s="3"/>
      <c r="J3" s="3"/>
      <c r="K3" s="3"/>
      <c r="L3" s="38"/>
      <c r="M3" s="38"/>
      <c r="N3" s="38"/>
    </row>
    <row r="4" spans="1:15" s="21" customFormat="1" ht="51.75" customHeight="1">
      <c r="A4" s="19"/>
      <c r="B4" s="20" t="s">
        <v>1</v>
      </c>
      <c r="C4" s="16" t="s">
        <v>2</v>
      </c>
      <c r="D4" s="16" t="s">
        <v>3</v>
      </c>
      <c r="E4" s="17" t="s">
        <v>4</v>
      </c>
      <c r="F4" s="16" t="s">
        <v>5</v>
      </c>
      <c r="G4" s="16" t="s">
        <v>6</v>
      </c>
      <c r="H4" s="16" t="s">
        <v>7</v>
      </c>
      <c r="I4" s="16" t="s">
        <v>8</v>
      </c>
      <c r="J4" s="16" t="s">
        <v>9</v>
      </c>
      <c r="K4" s="18" t="s">
        <v>10</v>
      </c>
      <c r="L4" s="39" t="s">
        <v>11</v>
      </c>
      <c r="M4" s="39" t="s">
        <v>12</v>
      </c>
      <c r="N4" s="39" t="s">
        <v>13</v>
      </c>
      <c r="O4" s="16" t="s">
        <v>46</v>
      </c>
    </row>
    <row r="5" spans="1:15" ht="15.75" thickBot="1">
      <c r="A5" s="2"/>
      <c r="B5" s="58" t="s">
        <v>29</v>
      </c>
      <c r="C5" s="29">
        <v>1</v>
      </c>
      <c r="D5" s="30">
        <v>44409</v>
      </c>
      <c r="E5" s="24"/>
      <c r="F5" s="25"/>
      <c r="G5" s="25"/>
      <c r="H5" s="25"/>
      <c r="I5" s="26"/>
      <c r="J5" s="26"/>
      <c r="K5" s="27"/>
      <c r="L5" s="40" t="str" cm="1">
        <f t="array" ref="L5">IFERROR(_xlfn.IFS(H5="Car",G5*Formatting!$E$10,H5="Domestic Train",G5*Formatting!$E$6,H5="International Train",G5*Formatting!$E$5,H5="Bus/Coach",G5*Formatting!$E$7,H5="Domestic Flight",G5*Formatting!$E$11,H5="International Flight - Economy",G5*Formatting!$E$12,H5="International Flight - Business",G5*Formatting!$E$16,H5="Taxi",G5*Formatting!$E$9,H5="Car Share",G5*(Formatting!$E$10/2),H5="Cycle/Walk",0,H5="Attending Remotely",0,H5="Ferry",G5*Formatting!$E$18),"")</f>
        <v/>
      </c>
      <c r="M5" s="40" t="str" cm="1">
        <f t="array" ref="M5">IFERROR(_xlfn.IFS(J5="I Don’t Need To Attend","0",J5="Video Conferencing",0,J5="Cycle/Walk",0,J5="Bus/Coach",G5*Formatting!$E$7,J5="Domestic Train",G5*Formatting!$E$6,J5="International Train",G5*Formatting!$E$5,J5="International Flight - Economy",G5*Formatting!$E$12,J5="Ferry",Formatting!$E$18),"")</f>
        <v/>
      </c>
      <c r="N5" s="40" t="str">
        <f>IFERROR(IF(M5=0,L5,M5-L5)*-1,"")</f>
        <v/>
      </c>
      <c r="O5" s="25"/>
    </row>
    <row r="6" spans="1:15" ht="15.75" thickBot="1">
      <c r="A6" s="2"/>
      <c r="B6" s="58"/>
      <c r="C6" s="22">
        <v>2</v>
      </c>
      <c r="D6" s="23">
        <v>44416</v>
      </c>
      <c r="E6" s="24"/>
      <c r="F6" s="25"/>
      <c r="G6" s="25"/>
      <c r="H6" s="25"/>
      <c r="I6" s="26"/>
      <c r="J6" s="26"/>
      <c r="K6" s="27"/>
      <c r="L6" s="40" t="str" cm="1">
        <f t="array" ref="L6">IFERROR(_xlfn.IFS(H6="Car",G6*Formatting!$E$10,H6="Domestic Train",G6*Formatting!$E$6,H6="International Train",G6*Formatting!$E$5,H6="Bus/Coach",G6*Formatting!$E$7,H6="Domestic Flight",G6*Formatting!$E$11,H6="International Flight - Economy",G6*Formatting!$E$12,H6="International Flight - Business",G6*Formatting!$E$16,H6="Taxi",G6*Formatting!$E$9,H6="Car Share",G6*(Formatting!$E$10/2),H6="Cycle/Walk",0,H6="Attending Remotely",0,H6="Ferry",G6*Formatting!$E$18),"")</f>
        <v/>
      </c>
      <c r="M6" s="40" t="str" cm="1">
        <f t="array" ref="M6">IFERROR(_xlfn.IFS(J6="I Don’t Need To Attend","0",J6="Video Conferencing",0,J6="Cycle/Walk",0,J6="Bus/Coach",G6*Formatting!$E$7,J6="Domestic Train",G6*Formatting!$E$6,J6="International Train",G6*Formatting!$E$5,J6="International Flight - Economy",G6*Formatting!$E$12,J6="Ferry",Formatting!$E$18),"")</f>
        <v/>
      </c>
      <c r="N6" s="40" t="str">
        <f t="shared" ref="N6:N7" si="0">IFERROR(IF(M6=0,L6,M6-L6)*-1,"")</f>
        <v/>
      </c>
      <c r="O6" s="25"/>
    </row>
    <row r="7" spans="1:15" ht="15.75" thickBot="1">
      <c r="A7" s="2"/>
      <c r="B7" s="58"/>
      <c r="C7" s="22">
        <v>3</v>
      </c>
      <c r="D7" s="30">
        <v>44423</v>
      </c>
      <c r="E7" s="24"/>
      <c r="F7" s="25"/>
      <c r="G7" s="25"/>
      <c r="H7" s="25"/>
      <c r="I7" s="26"/>
      <c r="J7" s="26"/>
      <c r="K7" s="27"/>
      <c r="L7" s="40" t="str" cm="1">
        <f t="array" ref="L7">IFERROR(_xlfn.IFS(H7="Car",G7*Formatting!$E$10,H7="Domestic Train",G7*Formatting!$E$6,H7="International Train",G7*Formatting!$E$5,H7="Bus/Coach",G7*Formatting!$E$7,H7="Domestic Flight",G7*Formatting!$E$11,H7="International Flight - Economy",G7*Formatting!$E$12,H7="International Flight - Business",G7*Formatting!$E$16,H7="Taxi",G7*Formatting!$E$9,H7="Car Share",G7*(Formatting!$E$10/2),H7="Cycle/Walk",0,H7="Attending Remotely",0,H7="Ferry",G7*Formatting!$E$18),"")</f>
        <v/>
      </c>
      <c r="M7" s="40" t="str" cm="1">
        <f t="array" ref="M7">IFERROR(_xlfn.IFS(J7="I Don’t Need To Attend","0",J7="Video Conferencing",0,J7="Cycle/Walk",0,J7="Bus/Coach",G7*Formatting!$E$7,J7="Domestic Train",G7*Formatting!$E$6,J7="International Train",G7*Formatting!$E$5,J7="International Flight - Economy",G7*Formatting!$E$12,J7="Ferry",Formatting!$E$18),"")</f>
        <v/>
      </c>
      <c r="N7" s="40" t="str">
        <f t="shared" si="0"/>
        <v/>
      </c>
      <c r="O7" s="25"/>
    </row>
    <row r="8" spans="1:15" ht="15.75" thickBot="1">
      <c r="A8" s="2"/>
      <c r="B8" s="58"/>
      <c r="C8" s="22">
        <v>4</v>
      </c>
      <c r="D8" s="23">
        <v>44430</v>
      </c>
      <c r="E8" s="24"/>
      <c r="F8" s="25"/>
      <c r="G8" s="25">
        <v>13662</v>
      </c>
      <c r="H8" s="25" t="s">
        <v>16</v>
      </c>
      <c r="I8" s="26" t="s">
        <v>17</v>
      </c>
      <c r="J8" s="26" t="s">
        <v>18</v>
      </c>
      <c r="K8" s="27"/>
      <c r="L8" s="40" cm="1">
        <f t="array" ref="L8">IFERROR(_xlfn.IFS(H8="Car",G8*Formatting!$E$10,H8="Domestic Train",G8*Formatting!$E$6,H8="International Train",G8*Formatting!$E$5,H8="Bus/Coach",G8*Formatting!$E$7,H8="Domestic Flight",G8*Formatting!$E$11,H8="International Flight - Economy",G8*Formatting!$E$12,H8="International Flight - Business",G8*Formatting!$E$16,H8="Taxi",G8*Formatting!$E$9,H8="Car Share",G8*(Formatting!$E$10/2),H8="Cycle/Walk",0,H8="Attending Remotely",0,H8="Ferry",G8*Formatting!$E$18),"")</f>
        <v>2020.1999400000004</v>
      </c>
      <c r="M8" s="40" cm="1">
        <f t="array" ref="M8">IFERROR(_xlfn.IFS(J8="I Don’t Need To Attend","0",J8="Video Conferencing",0,J8="Cycle/Walk",0,J8="Bus/Coach",G8*Formatting!$E$7,J8="Domestic Train",G8*Formatting!$E$6,J8="International Train",G8*Formatting!$E$5,J8="International Flight - Economy",G8*Formatting!$E$12,J8="Ferry",Formatting!$E$18),"")</f>
        <v>0</v>
      </c>
      <c r="N8" s="40">
        <f>IFERROR(IF(M8=0,L8,M8-L8)*-1,"")</f>
        <v>-2020.1999400000004</v>
      </c>
      <c r="O8" s="25"/>
    </row>
    <row r="9" spans="1:15" ht="15.75" thickBot="1">
      <c r="A9" s="2"/>
      <c r="B9" s="58"/>
      <c r="C9" s="22">
        <v>5</v>
      </c>
      <c r="D9" s="30">
        <v>44437</v>
      </c>
      <c r="E9" s="24"/>
      <c r="F9" s="25"/>
      <c r="G9" s="25"/>
      <c r="H9" s="25"/>
      <c r="I9" s="26"/>
      <c r="J9" s="26"/>
      <c r="K9" s="27"/>
      <c r="L9" s="40" t="str" cm="1">
        <f t="array" ref="L9">IFERROR(_xlfn.IFS(H9="Car",G9*Formatting!$E$10,H9="Domestic Train",G9*Formatting!$E$6,H9="International Train",G9*Formatting!$E$5,H9="Bus/Coach",G9*Formatting!$E$7,H9="Domestic Flight",G9*Formatting!$E$11,H9="International Flight - Economy",G9*Formatting!$E$12,H9="International Flight - Business",G9*Formatting!$E$16,H9="Taxi",G9*Formatting!$E$9,H9="Car Share",G9*(Formatting!$E$10/2),H9="Cycle/Walk",0,H9="Attending Remotely",0,H9="Ferry",G9*Formatting!$E$18),"")</f>
        <v/>
      </c>
      <c r="M9" s="40" t="str" cm="1">
        <f t="array" ref="M9">IFERROR(_xlfn.IFS(J9="I Don’t Need To Attend","0",J9="Video Conferencing",0,J9="Cycle/Walk",0,J9="Bus/Coach",G9*Formatting!$E$7,J9="Domestic Train",G9*Formatting!$E$6,J9="International Train",G9*Formatting!$E$5,J9="International Flight - Economy",G9*Formatting!$E$12,J9="Ferry",Formatting!$E$18),"")</f>
        <v/>
      </c>
      <c r="N9" s="40" t="str">
        <f t="shared" ref="N9:N58" si="1">IFERROR(IF(M9=0,L9,M9-L9)*-1,"")</f>
        <v/>
      </c>
      <c r="O9" s="25"/>
    </row>
    <row r="10" spans="1:15" ht="15.75" thickBot="1">
      <c r="A10" s="2"/>
      <c r="B10" s="58" t="s">
        <v>15</v>
      </c>
      <c r="C10" s="22">
        <v>6</v>
      </c>
      <c r="D10" s="23">
        <v>44444</v>
      </c>
      <c r="E10" s="24"/>
      <c r="F10" s="25"/>
      <c r="G10" s="25"/>
      <c r="H10" s="25"/>
      <c r="I10" s="26"/>
      <c r="J10" s="26"/>
      <c r="K10" s="27"/>
      <c r="L10" s="40" t="str" cm="1">
        <f t="array" ref="L10">IFERROR(_xlfn.IFS(H10="Car",G10*Formatting!$E$10,H10="Domestic Train",G10*Formatting!$E$6,H10="International Train",G10*Formatting!$E$5,H10="Bus/Coach",G10*Formatting!$E$7,H10="Domestic Flight",G10*Formatting!$E$11,H10="International Flight - Economy",G10*Formatting!$E$12,H10="International Flight - Business",G10*Formatting!$E$16,H10="Taxi",G10*Formatting!$E$9,H10="Car Share",G10*(Formatting!$E$10/2),H10="Cycle/Walk",0,H10="Attending Remotely",0,H10="Ferry",G10*Formatting!$E$18),"")</f>
        <v/>
      </c>
      <c r="M10" s="40" t="str" cm="1">
        <f t="array" ref="M10">IFERROR(_xlfn.IFS(J10="I Don’t Need To Attend","0",J10="Video Conferencing",0,J10="Cycle/Walk",0,J10="Bus/Coach",G10*Formatting!$E$7,J10="Domestic Train",G10*Formatting!$E$6,J10="International Train",G10*Formatting!$E$5,J10="International Flight - Economy",G10*Formatting!$E$12,J10="Ferry",Formatting!$E$18),"")</f>
        <v/>
      </c>
      <c r="N10" s="40" t="str">
        <f t="shared" si="1"/>
        <v/>
      </c>
      <c r="O10" s="25"/>
    </row>
    <row r="11" spans="1:15" ht="15.75" thickBot="1">
      <c r="A11" s="2"/>
      <c r="B11" s="58"/>
      <c r="C11" s="22">
        <v>7</v>
      </c>
      <c r="D11" s="30">
        <v>44451</v>
      </c>
      <c r="E11" s="24"/>
      <c r="F11" s="25"/>
      <c r="G11" s="25"/>
      <c r="H11" s="25"/>
      <c r="I11" s="26"/>
      <c r="J11" s="26"/>
      <c r="K11" s="27"/>
      <c r="L11" s="40" t="str" cm="1">
        <f t="array" ref="L11">IFERROR(_xlfn.IFS(H11="Car",G11*Formatting!$E$10,H11="Domestic Train",G11*Formatting!$E$6,H11="International Train",G11*Formatting!$E$5,H11="Bus/Coach",G11*Formatting!$E$7,H11="Domestic Flight",G11*Formatting!$E$11,H11="International Flight - Economy",G11*Formatting!$E$12,H11="International Flight - Business",G11*Formatting!$E$16,H11="Taxi",G11*Formatting!$E$9,H11="Car Share",G11*(Formatting!$E$10/2),H11="Cycle/Walk",0,H11="Attending Remotely",0,H11="Ferry",G11*Formatting!$E$18),"")</f>
        <v/>
      </c>
      <c r="M11" s="40" t="str" cm="1">
        <f t="array" ref="M11">IFERROR(_xlfn.IFS(J11="I Don’t Need To Attend","0",J11="Video Conferencing",0,J11="Cycle/Walk",0,J11="Bus/Coach",G11*Formatting!$E$7,J11="Domestic Train",G11*Formatting!$E$6,J11="International Train",G11*Formatting!$E$5,J11="International Flight - Economy",G11*Formatting!$E$12,J11="Ferry",Formatting!$E$18),"")</f>
        <v/>
      </c>
      <c r="N11" s="40" t="str">
        <f t="shared" si="1"/>
        <v/>
      </c>
      <c r="O11" s="25"/>
    </row>
    <row r="12" spans="1:15" ht="15.75" thickBot="1">
      <c r="A12" s="2"/>
      <c r="B12" s="58"/>
      <c r="C12" s="22">
        <v>8</v>
      </c>
      <c r="D12" s="23">
        <v>44458</v>
      </c>
      <c r="E12" s="24"/>
      <c r="F12" s="25"/>
      <c r="G12" s="25"/>
      <c r="H12" s="25"/>
      <c r="I12" s="26"/>
      <c r="J12" s="26"/>
      <c r="K12" s="27"/>
      <c r="L12" s="40" t="str" cm="1">
        <f t="array" ref="L12">IFERROR(_xlfn.IFS(H12="Car",G12*Formatting!$E$10,H12="Domestic Train",G12*Formatting!$E$6,H12="International Train",G12*Formatting!$E$5,H12="Bus/Coach",G12*Formatting!$E$7,H12="Domestic Flight",G12*Formatting!$E$11,H12="International Flight - Economy",G12*Formatting!$E$12,H12="International Flight - Business",G12*Formatting!$E$16,H12="Taxi",G12*Formatting!$E$9,H12="Car Share",G12*(Formatting!$E$10/2),H12="Cycle/Walk",0,H12="Attending Remotely",0,H12="Ferry",G12*Formatting!$E$18),"")</f>
        <v/>
      </c>
      <c r="M12" s="40" t="str" cm="1">
        <f t="array" ref="M12">IFERROR(_xlfn.IFS(J12="I Don’t Need To Attend","0",J12="Video Conferencing",0,J12="Cycle/Walk",0,J12="Bus/Coach",G12*Formatting!$E$7,J12="Domestic Train",G12*Formatting!$E$6,J12="International Train",G12*Formatting!$E$5,J12="International Flight - Economy",G12*Formatting!$E$12,J12="Ferry",Formatting!$E$18),"")</f>
        <v/>
      </c>
      <c r="N12" s="40" t="str">
        <f t="shared" si="1"/>
        <v/>
      </c>
      <c r="O12" s="25"/>
    </row>
    <row r="13" spans="1:15" ht="15.75" thickBot="1">
      <c r="A13" s="2"/>
      <c r="B13" s="58"/>
      <c r="C13" s="22">
        <v>9</v>
      </c>
      <c r="D13" s="30">
        <v>44465</v>
      </c>
      <c r="E13" s="24"/>
      <c r="F13" s="25"/>
      <c r="G13" s="25"/>
      <c r="H13" s="25"/>
      <c r="I13" s="26"/>
      <c r="J13" s="26"/>
      <c r="K13" s="27"/>
      <c r="L13" s="40" t="str" cm="1">
        <f t="array" ref="L13">IFERROR(_xlfn.IFS(H13="Car",G13*Formatting!$E$10,H13="Domestic Train",G13*Formatting!$E$6,H13="International Train",G13*Formatting!$E$5,H13="Bus/Coach",G13*Formatting!$E$7,H13="Domestic Flight",G13*Formatting!$E$11,H13="International Flight - Economy",G13*Formatting!$E$12,H13="International Flight - Business",G13*Formatting!$E$16,H13="Taxi",G13*Formatting!$E$9,H13="Car Share",G13*(Formatting!$E$10/2),H13="Cycle/Walk",0,H13="Attending Remotely",0,H13="Ferry",G13*Formatting!$E$18),"")</f>
        <v/>
      </c>
      <c r="M13" s="40" t="str" cm="1">
        <f t="array" ref="M13">IFERROR(_xlfn.IFS(J13="I Don’t Need To Attend","0",J13="Video Conferencing",0,J13="Cycle/Walk",0,J13="Bus/Coach",G13*Formatting!$E$7,J13="Domestic Train",G13*Formatting!$E$6,J13="International Train",G13*Formatting!$E$5,J13="International Flight - Economy",G13*Formatting!$E$12,J13="Ferry",Formatting!$E$18),"")</f>
        <v/>
      </c>
      <c r="N13" s="40" t="str">
        <f t="shared" si="1"/>
        <v/>
      </c>
      <c r="O13" s="25"/>
    </row>
    <row r="14" spans="1:15" ht="15.75" thickBot="1">
      <c r="A14" s="2"/>
      <c r="B14" s="58" t="s">
        <v>19</v>
      </c>
      <c r="C14" s="22">
        <v>10</v>
      </c>
      <c r="D14" s="23">
        <v>44472</v>
      </c>
      <c r="E14" s="24"/>
      <c r="F14" s="25"/>
      <c r="G14" s="25"/>
      <c r="H14" s="25"/>
      <c r="I14" s="26"/>
      <c r="J14" s="26"/>
      <c r="K14" s="27"/>
      <c r="L14" s="40" t="str" cm="1">
        <f t="array" ref="L14">IFERROR(_xlfn.IFS(H14="Car",G14*Formatting!$E$10,H14="Domestic Train",G14*Formatting!$E$6,H14="International Train",G14*Formatting!$E$5,H14="Bus/Coach",G14*Formatting!$E$7,H14="Domestic Flight",G14*Formatting!$E$11,H14="International Flight - Economy",G14*Formatting!$E$12,H14="International Flight - Business",G14*Formatting!$E$16,H14="Taxi",G14*Formatting!$E$9,H14="Car Share",G14*(Formatting!$E$10/2),H14="Cycle/Walk",0,H14="Attending Remotely",0,H14="Ferry",G14*Formatting!$E$18),"")</f>
        <v/>
      </c>
      <c r="M14" s="40" t="str" cm="1">
        <f t="array" ref="M14">IFERROR(_xlfn.IFS(J14="I Don’t Need To Attend","0",J14="Video Conferencing",0,J14="Cycle/Walk",0,J14="Bus/Coach",G14*Formatting!$E$7,J14="Domestic Train",G14*Formatting!$E$6,J14="International Train",G14*Formatting!$E$5,J14="International Flight - Economy",G14*Formatting!$E$12,J14="Ferry",Formatting!$E$18),"")</f>
        <v/>
      </c>
      <c r="N14" s="40" t="str">
        <f t="shared" si="1"/>
        <v/>
      </c>
      <c r="O14" s="25"/>
    </row>
    <row r="15" spans="1:15" ht="15.75" thickBot="1">
      <c r="A15" s="2"/>
      <c r="B15" s="58"/>
      <c r="C15" s="22">
        <v>11</v>
      </c>
      <c r="D15" s="30">
        <v>44479</v>
      </c>
      <c r="E15" s="24"/>
      <c r="F15" s="25"/>
      <c r="G15" s="25"/>
      <c r="H15" s="25"/>
      <c r="I15" s="26"/>
      <c r="J15" s="26"/>
      <c r="K15" s="27"/>
      <c r="L15" s="40" t="str" cm="1">
        <f t="array" ref="L15">IFERROR(_xlfn.IFS(H15="Car",G15*Formatting!$E$10,H15="Domestic Train",G15*Formatting!$E$6,H15="International Train",G15*Formatting!$E$5,H15="Bus/Coach",G15*Formatting!$E$7,H15="Domestic Flight",G15*Formatting!$E$11,H15="International Flight - Economy",G15*Formatting!$E$12,H15="International Flight - Business",G15*Formatting!$E$16,H15="Taxi",G15*Formatting!$E$9,H15="Car Share",G15*(Formatting!$E$10/2),H15="Cycle/Walk",0,H15="Attending Remotely",0,H15="Ferry",G15*Formatting!$E$18),"")</f>
        <v/>
      </c>
      <c r="M15" s="40" t="str" cm="1">
        <f t="array" ref="M15">IFERROR(_xlfn.IFS(J15="I Don’t Need To Attend","0",J15="Video Conferencing",0,J15="Cycle/Walk",0,J15="Bus/Coach",G15*Formatting!$E$7,J15="Domestic Train",G15*Formatting!$E$6,J15="International Train",G15*Formatting!$E$5,J15="International Flight - Economy",G15*Formatting!$E$12,J15="Ferry",Formatting!$E$18),"")</f>
        <v/>
      </c>
      <c r="N15" s="40" t="str">
        <f t="shared" si="1"/>
        <v/>
      </c>
      <c r="O15" s="25"/>
    </row>
    <row r="16" spans="1:15" ht="15.75" thickBot="1">
      <c r="A16" s="2"/>
      <c r="B16" s="58"/>
      <c r="C16" s="22">
        <v>12</v>
      </c>
      <c r="D16" s="23">
        <v>44486</v>
      </c>
      <c r="E16" s="24"/>
      <c r="F16" s="25"/>
      <c r="G16" s="25"/>
      <c r="H16" s="25"/>
      <c r="I16" s="26"/>
      <c r="J16" s="26"/>
      <c r="K16" s="27"/>
      <c r="L16" s="40" t="str" cm="1">
        <f t="array" ref="L16">IFERROR(_xlfn.IFS(H16="Car",G16*Formatting!$E$10,H16="Domestic Train",G16*Formatting!$E$6,H16="International Train",G16*Formatting!$E$5,H16="Bus/Coach",G16*Formatting!$E$7,H16="Domestic Flight",G16*Formatting!$E$11,H16="International Flight - Economy",G16*Formatting!$E$12,H16="International Flight - Business",G16*Formatting!$E$16,H16="Taxi",G16*Formatting!$E$9,H16="Car Share",G16*(Formatting!$E$10/2),H16="Cycle/Walk",0,H16="Attending Remotely",0,H16="Ferry",G16*Formatting!$E$18),"")</f>
        <v/>
      </c>
      <c r="M16" s="40" t="str" cm="1">
        <f t="array" ref="M16">IFERROR(_xlfn.IFS(J16="I Don’t Need To Attend","0",J16="Video Conferencing",0,J16="Cycle/Walk",0,J16="Bus/Coach",G16*Formatting!$E$7,J16="Domestic Train",G16*Formatting!$E$6,J16="International Train",G16*Formatting!$E$5,J16="International Flight - Economy",G16*Formatting!$E$12,J16="Ferry",Formatting!$E$18),"")</f>
        <v/>
      </c>
      <c r="N16" s="40" t="str">
        <f t="shared" si="1"/>
        <v/>
      </c>
      <c r="O16" s="25"/>
    </row>
    <row r="17" spans="1:15" ht="15.75" thickBot="1">
      <c r="A17" s="2"/>
      <c r="B17" s="58"/>
      <c r="C17" s="22">
        <v>13</v>
      </c>
      <c r="D17" s="30">
        <v>44493</v>
      </c>
      <c r="E17" s="24"/>
      <c r="F17" s="25"/>
      <c r="G17" s="25"/>
      <c r="H17" s="25"/>
      <c r="I17" s="26"/>
      <c r="J17" s="26"/>
      <c r="K17" s="27"/>
      <c r="L17" s="40" t="str" cm="1">
        <f t="array" ref="L17">IFERROR(_xlfn.IFS(H17="Car",G17*Formatting!$E$10,H17="Domestic Train",G17*Formatting!$E$6,H17="International Train",G17*Formatting!$E$5,H17="Bus/Coach",G17*Formatting!$E$7,H17="Domestic Flight",G17*Formatting!$E$11,H17="International Flight - Economy",G17*Formatting!$E$12,H17="International Flight - Business",G17*Formatting!$E$16,H17="Taxi",G17*Formatting!$E$9,H17="Car Share",G17*(Formatting!$E$10/2),H17="Cycle/Walk",0,H17="Attending Remotely",0,H17="Ferry",G17*Formatting!$E$18),"")</f>
        <v/>
      </c>
      <c r="M17" s="40" t="str" cm="1">
        <f t="array" ref="M17">IFERROR(_xlfn.IFS(J17="I Don’t Need To Attend","0",J17="Video Conferencing",0,J17="Cycle/Walk",0,J17="Bus/Coach",G17*Formatting!$E$7,J17="Domestic Train",G17*Formatting!$E$6,J17="International Train",G17*Formatting!$E$5,J17="International Flight - Economy",G17*Formatting!$E$12,J17="Ferry",Formatting!$E$18),"")</f>
        <v/>
      </c>
      <c r="N17" s="40" t="str">
        <f t="shared" si="1"/>
        <v/>
      </c>
      <c r="O17" s="25"/>
    </row>
    <row r="18" spans="1:15" ht="14.25" customHeight="1" thickBot="1">
      <c r="A18" s="2"/>
      <c r="B18" s="58"/>
      <c r="C18" s="22">
        <v>14</v>
      </c>
      <c r="D18" s="23">
        <v>44500</v>
      </c>
      <c r="E18" s="24"/>
      <c r="F18" s="25"/>
      <c r="G18" s="25"/>
      <c r="H18" s="25"/>
      <c r="I18" s="26"/>
      <c r="J18" s="26"/>
      <c r="K18" s="27"/>
      <c r="L18" s="40" t="str" cm="1">
        <f t="array" ref="L18">IFERROR(_xlfn.IFS(H18="Car",G18*Formatting!$E$10,H18="Domestic Train",G18*Formatting!$E$6,H18="International Train",G18*Formatting!$E$5,H18="Bus/Coach",G18*Formatting!$E$7,H18="Domestic Flight",G18*Formatting!$E$11,H18="International Flight - Economy",G18*Formatting!$E$12,H18="International Flight - Business",G18*Formatting!$E$16,H18="Taxi",G18*Formatting!$E$9,H18="Car Share",G18*(Formatting!$E$10/2),H18="Cycle/Walk",0,H18="Attending Remotely",0,H18="Ferry",G18*Formatting!$E$18),"")</f>
        <v/>
      </c>
      <c r="M18" s="40" t="str" cm="1">
        <f t="array" ref="M18">IFERROR(_xlfn.IFS(J18="I Don’t Need To Attend","0",J18="Video Conferencing",0,J18="Cycle/Walk",0,J18="Bus/Coach",G18*Formatting!$E$7,J18="Domestic Train",G18*Formatting!$E$6,J18="International Train",G18*Formatting!$E$5,J18="International Flight - Economy",G18*Formatting!$E$12,J18="Ferry",Formatting!$E$18),"")</f>
        <v/>
      </c>
      <c r="N18" s="40" t="str">
        <f t="shared" si="1"/>
        <v/>
      </c>
      <c r="O18" s="25"/>
    </row>
    <row r="19" spans="1:15" ht="15.75" thickBot="1">
      <c r="A19" s="2"/>
      <c r="B19" s="58" t="s">
        <v>20</v>
      </c>
      <c r="C19" s="22">
        <v>15</v>
      </c>
      <c r="D19" s="30">
        <v>44507</v>
      </c>
      <c r="E19" s="24"/>
      <c r="F19" s="25"/>
      <c r="G19" s="25"/>
      <c r="H19" s="25"/>
      <c r="I19" s="26"/>
      <c r="J19" s="26"/>
      <c r="K19" s="27"/>
      <c r="L19" s="40" t="str" cm="1">
        <f t="array" ref="L19">IFERROR(_xlfn.IFS(H19="Car",G19*Formatting!$E$10,H19="Domestic Train",G19*Formatting!$E$6,H19="International Train",G19*Formatting!$E$5,H19="Bus/Coach",G19*Formatting!$E$7,H19="Domestic Flight",G19*Formatting!$E$11,H19="International Flight - Economy",G19*Formatting!$E$12,H19="International Flight - Business",G19*Formatting!$E$16,H19="Taxi",G19*Formatting!$E$9,H19="Car Share",G19*(Formatting!$E$10/2),H19="Cycle/Walk",0,H19="Attending Remotely",0,H19="Ferry",G19*Formatting!$E$18),"")</f>
        <v/>
      </c>
      <c r="M19" s="40" t="str" cm="1">
        <f t="array" ref="M19">IFERROR(_xlfn.IFS(J19="I Don’t Need To Attend","0",J19="Video Conferencing",0,J19="Cycle/Walk",0,J19="Bus/Coach",G19*Formatting!$E$7,J19="Domestic Train",G19*Formatting!$E$6,J19="International Train",G19*Formatting!$E$5,J19="International Flight - Economy",G19*Formatting!$E$12,J19="Ferry",Formatting!$E$18),"")</f>
        <v/>
      </c>
      <c r="N19" s="40" t="str">
        <f t="shared" si="1"/>
        <v/>
      </c>
      <c r="O19" s="25"/>
    </row>
    <row r="20" spans="1:15" ht="15.75" thickBot="1">
      <c r="A20" s="2"/>
      <c r="B20" s="58"/>
      <c r="C20" s="22">
        <v>16</v>
      </c>
      <c r="D20" s="23">
        <v>44514</v>
      </c>
      <c r="E20" s="24"/>
      <c r="F20" s="25"/>
      <c r="G20" s="25"/>
      <c r="H20" s="25"/>
      <c r="I20" s="26"/>
      <c r="J20" s="26"/>
      <c r="K20" s="27"/>
      <c r="L20" s="40" t="str" cm="1">
        <f t="array" ref="L20">IFERROR(_xlfn.IFS(H20="Car",G20*Formatting!$E$10,H20="Domestic Train",G20*Formatting!$E$6,H20="International Train",G20*Formatting!$E$5,H20="Bus/Coach",G20*Formatting!$E$7,H20="Domestic Flight",G20*Formatting!$E$11,H20="International Flight - Economy",G20*Formatting!$E$12,H20="International Flight - Business",G20*Formatting!$E$16,H20="Taxi",G20*Formatting!$E$9,H20="Car Share",G20*(Formatting!$E$10/2),H20="Cycle/Walk",0,H20="Attending Remotely",0,H20="Ferry",G20*Formatting!$E$18),"")</f>
        <v/>
      </c>
      <c r="M20" s="40" t="str" cm="1">
        <f t="array" ref="M20">IFERROR(_xlfn.IFS(J20="I Don’t Need To Attend","0",J20="Video Conferencing",0,J20="Cycle/Walk",0,J20="Bus/Coach",G20*Formatting!$E$7,J20="Domestic Train",G20*Formatting!$E$6,J20="International Train",G20*Formatting!$E$5,J20="International Flight - Economy",G20*Formatting!$E$12,J20="Ferry",Formatting!$E$18),"")</f>
        <v/>
      </c>
      <c r="N20" s="40" t="str">
        <f t="shared" si="1"/>
        <v/>
      </c>
      <c r="O20" s="25"/>
    </row>
    <row r="21" spans="1:15" ht="15.75" thickBot="1">
      <c r="A21" s="2"/>
      <c r="B21" s="58"/>
      <c r="C21" s="22">
        <v>17</v>
      </c>
      <c r="D21" s="30">
        <v>44521</v>
      </c>
      <c r="E21" s="24"/>
      <c r="F21" s="25"/>
      <c r="G21" s="25"/>
      <c r="H21" s="25"/>
      <c r="I21" s="26"/>
      <c r="J21" s="26"/>
      <c r="K21" s="27"/>
      <c r="L21" s="40" t="str" cm="1">
        <f t="array" ref="L21">IFERROR(_xlfn.IFS(H21="Car",G21*Formatting!$E$10,H21="Domestic Train",G21*Formatting!$E$6,H21="International Train",G21*Formatting!$E$5,H21="Bus/Coach",G21*Formatting!$E$7,H21="Domestic Flight",G21*Formatting!$E$11,H21="International Flight - Economy",G21*Formatting!$E$12,H21="International Flight - Business",G21*Formatting!$E$16,H21="Taxi",G21*Formatting!$E$9,H21="Car Share",G21*(Formatting!$E$10/2),H21="Cycle/Walk",0,H21="Attending Remotely",0,H21="Ferry",G21*Formatting!$E$18),"")</f>
        <v/>
      </c>
      <c r="M21" s="40" t="str" cm="1">
        <f t="array" ref="M21">IFERROR(_xlfn.IFS(J21="I Don’t Need To Attend","0",J21="Video Conferencing",0,J21="Cycle/Walk",0,J21="Bus/Coach",G21*Formatting!$E$7,J21="Domestic Train",G21*Formatting!$E$6,J21="International Train",G21*Formatting!$E$5,J21="International Flight - Economy",G21*Formatting!$E$12,J21="Ferry",Formatting!$E$18),"")</f>
        <v/>
      </c>
      <c r="N21" s="40" t="str">
        <f t="shared" si="1"/>
        <v/>
      </c>
      <c r="O21" s="25"/>
    </row>
    <row r="22" spans="1:15" ht="15.75" thickBot="1">
      <c r="A22" s="2"/>
      <c r="B22" s="58"/>
      <c r="C22" s="22">
        <v>18</v>
      </c>
      <c r="D22" s="23">
        <v>44528</v>
      </c>
      <c r="E22" s="24"/>
      <c r="F22" s="25"/>
      <c r="G22" s="25"/>
      <c r="H22" s="25"/>
      <c r="I22" s="26"/>
      <c r="J22" s="26"/>
      <c r="K22" s="27"/>
      <c r="L22" s="40" t="str" cm="1">
        <f t="array" ref="L22">IFERROR(_xlfn.IFS(H22="Car",G22*Formatting!$E$10,H22="Domestic Train",G22*Formatting!$E$6,H22="International Train",G22*Formatting!$E$5,H22="Bus/Coach",G22*Formatting!$E$7,H22="Domestic Flight",G22*Formatting!$E$11,H22="International Flight - Economy",G22*Formatting!$E$12,H22="International Flight - Business",G22*Formatting!$E$16,H22="Taxi",G22*Formatting!$E$9,H22="Car Share",G22*(Formatting!$E$10/2),H22="Cycle/Walk",0,H22="Attending Remotely",0,H22="Ferry",G22*Formatting!$E$18),"")</f>
        <v/>
      </c>
      <c r="M22" s="40" t="str" cm="1">
        <f t="array" ref="M22">IFERROR(_xlfn.IFS(J22="I Don’t Need To Attend","0",J22="Video Conferencing",0,J22="Cycle/Walk",0,J22="Bus/Coach",G22*Formatting!$E$7,J22="Domestic Train",G22*Formatting!$E$6,J22="International Train",G22*Formatting!$E$5,J22="International Flight - Economy",G22*Formatting!$E$12,J22="Ferry",Formatting!$E$18),"")</f>
        <v/>
      </c>
      <c r="N22" s="40" t="str">
        <f t="shared" si="1"/>
        <v/>
      </c>
      <c r="O22" s="25"/>
    </row>
    <row r="23" spans="1:15" ht="15.75" thickBot="1">
      <c r="A23" s="2"/>
      <c r="B23" s="78" t="s">
        <v>21</v>
      </c>
      <c r="C23" s="22">
        <v>19</v>
      </c>
      <c r="D23" s="30">
        <v>44535</v>
      </c>
      <c r="E23" s="24"/>
      <c r="F23" s="25"/>
      <c r="G23" s="25"/>
      <c r="H23" s="25"/>
      <c r="I23" s="26"/>
      <c r="J23" s="26"/>
      <c r="K23" s="27"/>
      <c r="L23" s="40" t="str" cm="1">
        <f t="array" ref="L23">IFERROR(_xlfn.IFS(H23="Car",G23*Formatting!$E$10,H23="Domestic Train",G23*Formatting!$E$6,H23="International Train",G23*Formatting!$E$5,H23="Bus/Coach",G23*Formatting!$E$7,H23="Domestic Flight",G23*Formatting!$E$11,H23="International Flight - Economy",G23*Formatting!$E$12,H23="International Flight - Business",G23*Formatting!$E$16,H23="Taxi",G23*Formatting!$E$9,H23="Car Share",G23*(Formatting!$E$10/2),H23="Cycle/Walk",0,H23="Attending Remotely",0,H23="Ferry",G23*Formatting!$E$18),"")</f>
        <v/>
      </c>
      <c r="M23" s="40" t="str" cm="1">
        <f t="array" ref="M23">IFERROR(_xlfn.IFS(J23="I Don’t Need To Attend","0",J23="Video Conferencing",0,J23="Cycle/Walk",0,J23="Bus/Coach",G23*Formatting!$E$7,J23="Domestic Train",G23*Formatting!$E$6,J23="International Train",G23*Formatting!$E$5,J23="International Flight - Economy",G23*Formatting!$E$12,J23="Ferry",Formatting!$E$18),"")</f>
        <v/>
      </c>
      <c r="N23" s="40" t="str">
        <f t="shared" si="1"/>
        <v/>
      </c>
      <c r="O23" s="25"/>
    </row>
    <row r="24" spans="1:15" ht="15.75" thickBot="1">
      <c r="A24" s="2"/>
      <c r="B24" s="79"/>
      <c r="C24" s="22">
        <v>20</v>
      </c>
      <c r="D24" s="23">
        <v>44542</v>
      </c>
      <c r="E24" s="24"/>
      <c r="F24" s="25"/>
      <c r="G24" s="25"/>
      <c r="H24" s="25"/>
      <c r="I24" s="26"/>
      <c r="J24" s="26"/>
      <c r="K24" s="27"/>
      <c r="L24" s="40" t="str" cm="1">
        <f t="array" ref="L24">IFERROR(_xlfn.IFS(H24="Car",G24*Formatting!$E$10,H24="Domestic Train",G24*Formatting!$E$6,H24="International Train",G24*Formatting!$E$5,H24="Bus/Coach",G24*Formatting!$E$7,H24="Domestic Flight",G24*Formatting!$E$11,H24="International Flight - Economy",G24*Formatting!$E$12,H24="International Flight - Business",G24*Formatting!$E$16,H24="Taxi",G24*Formatting!$E$9,H24="Car Share",G24*(Formatting!$E$10/2),H24="Cycle/Walk",0,H24="Attending Remotely",0,H24="Ferry",G24*Formatting!$E$18),"")</f>
        <v/>
      </c>
      <c r="M24" s="40" t="str" cm="1">
        <f t="array" ref="M24">IFERROR(_xlfn.IFS(J24="I Don’t Need To Attend","0",J24="Video Conferencing",0,J24="Cycle/Walk",0,J24="Bus/Coach",G24*Formatting!$E$7,J24="Domestic Train",G24*Formatting!$E$6,J24="International Train",G24*Formatting!$E$5,J24="International Flight - Economy",G24*Formatting!$E$12,J24="Ferry",Formatting!$E$18),"")</f>
        <v/>
      </c>
      <c r="N24" s="40" t="str">
        <f t="shared" si="1"/>
        <v/>
      </c>
      <c r="O24" s="25"/>
    </row>
    <row r="25" spans="1:15" ht="15.75" thickBot="1">
      <c r="A25" s="2"/>
      <c r="B25" s="79"/>
      <c r="C25" s="22">
        <v>21</v>
      </c>
      <c r="D25" s="30">
        <v>44549</v>
      </c>
      <c r="E25" s="24"/>
      <c r="F25" s="25"/>
      <c r="G25" s="25"/>
      <c r="H25" s="25"/>
      <c r="I25" s="26"/>
      <c r="J25" s="26"/>
      <c r="K25" s="27"/>
      <c r="L25" s="40" t="str" cm="1">
        <f t="array" ref="L25">IFERROR(_xlfn.IFS(H25="Car",G25*Formatting!$E$10,H25="Domestic Train",G25*Formatting!$E$6,H25="International Train",G25*Formatting!$E$5,H25="Bus/Coach",G25*Formatting!$E$7,H25="Domestic Flight",G25*Formatting!$E$11,H25="International Flight - Economy",G25*Formatting!$E$12,H25="International Flight - Business",G25*Formatting!$E$16,H25="Taxi",G25*Formatting!$E$9,H25="Car Share",G25*(Formatting!$E$10/2),H25="Cycle/Walk",0,H25="Attending Remotely",0,H25="Ferry",G25*Formatting!$E$18),"")</f>
        <v/>
      </c>
      <c r="M25" s="40" t="str" cm="1">
        <f t="array" ref="M25">IFERROR(_xlfn.IFS(J25="I Don’t Need To Attend","0",J25="Video Conferencing",0,J25="Cycle/Walk",0,J25="Bus/Coach",G25*Formatting!$E$7,J25="Domestic Train",G25*Formatting!$E$6,J25="International Train",G25*Formatting!$E$5,J25="International Flight - Economy",G25*Formatting!$E$12,J25="Ferry",Formatting!$E$18),"")</f>
        <v/>
      </c>
      <c r="N25" s="40" t="str">
        <f t="shared" si="1"/>
        <v/>
      </c>
      <c r="O25" s="25"/>
    </row>
    <row r="26" spans="1:15" ht="15.75" thickBot="1">
      <c r="A26" s="2"/>
      <c r="B26" s="80"/>
      <c r="C26" s="22">
        <v>22</v>
      </c>
      <c r="D26" s="23">
        <v>44556</v>
      </c>
      <c r="E26" s="24"/>
      <c r="F26" s="25"/>
      <c r="G26" s="25"/>
      <c r="H26" s="25"/>
      <c r="I26" s="26"/>
      <c r="J26" s="26"/>
      <c r="K26" s="27"/>
      <c r="L26" s="40" t="str" cm="1">
        <f t="array" ref="L26">IFERROR(_xlfn.IFS(H26="Car",G26*Formatting!$E$10,H26="Domestic Train",G26*Formatting!$E$6,H26="International Train",G26*Formatting!$E$5,H26="Bus/Coach",G26*Formatting!$E$7,H26="Domestic Flight",G26*Formatting!$E$11,H26="International Flight - Economy",G26*Formatting!$E$12,H26="International Flight - Business",G26*Formatting!$E$16,H26="Taxi",G26*Formatting!$E$9,H26="Car Share",G26*(Formatting!$E$10/2),H26="Cycle/Walk",0,H26="Attending Remotely",0,H26="Ferry",G26*Formatting!$E$18),"")</f>
        <v/>
      </c>
      <c r="M26" s="40" t="str" cm="1">
        <f t="array" ref="M26">IFERROR(_xlfn.IFS(J26="I Don’t Need To Attend","0",J26="Video Conferencing",0,J26="Cycle/Walk",0,J26="Bus/Coach",G26*Formatting!$E$7,J26="Domestic Train",G26*Formatting!$E$6,J26="International Train",G26*Formatting!$E$5,J26="International Flight - Economy",G26*Formatting!$E$12,J26="Ferry",Formatting!$E$18),"")</f>
        <v/>
      </c>
      <c r="N26" s="40" t="str">
        <f t="shared" si="1"/>
        <v/>
      </c>
      <c r="O26" s="25"/>
    </row>
    <row r="27" spans="1:15" ht="15.75" thickBot="1">
      <c r="A27" s="2"/>
      <c r="B27" s="81" t="s">
        <v>22</v>
      </c>
      <c r="C27" s="22">
        <v>23</v>
      </c>
      <c r="D27" s="30">
        <v>44563</v>
      </c>
      <c r="E27" s="24"/>
      <c r="F27" s="25"/>
      <c r="G27" s="25"/>
      <c r="H27" s="25"/>
      <c r="I27" s="26"/>
      <c r="J27" s="26"/>
      <c r="K27" s="27"/>
      <c r="L27" s="40" t="str" cm="1">
        <f t="array" ref="L27">IFERROR(_xlfn.IFS(H27="Car",G27*Formatting!$E$10,H27="Domestic Train",G27*Formatting!$E$6,H27="International Train",G27*Formatting!$E$5,H27="Bus/Coach",G27*Formatting!$E$7,H27="Domestic Flight",G27*Formatting!$E$11,H27="International Flight - Economy",G27*Formatting!$E$12,H27="International Flight - Business",G27*Formatting!$E$16,H27="Taxi",G27*Formatting!$E$9,H27="Car Share",G27*(Formatting!$E$10/2),H27="Cycle/Walk",0,H27="Attending Remotely",0,H27="Ferry",G27*Formatting!$E$18),"")</f>
        <v/>
      </c>
      <c r="M27" s="40" t="str" cm="1">
        <f t="array" ref="M27">IFERROR(_xlfn.IFS(J27="I Don’t Need To Attend","0",J27="Video Conferencing",0,J27="Cycle/Walk",0,J27="Bus/Coach",G27*Formatting!$E$7,J27="Domestic Train",G27*Formatting!$E$6,J27="International Train",G27*Formatting!$E$5,J27="International Flight - Economy",G27*Formatting!$E$12,J27="Ferry",Formatting!$E$18),"")</f>
        <v/>
      </c>
      <c r="N27" s="40" t="str">
        <f t="shared" si="1"/>
        <v/>
      </c>
      <c r="O27" s="25"/>
    </row>
    <row r="28" spans="1:15" ht="15.75" thickBot="1">
      <c r="A28" s="2"/>
      <c r="B28" s="82"/>
      <c r="C28" s="22">
        <v>24</v>
      </c>
      <c r="D28" s="23">
        <v>44570</v>
      </c>
      <c r="E28" s="23"/>
      <c r="F28" s="25"/>
      <c r="G28" s="25"/>
      <c r="H28" s="25"/>
      <c r="I28" s="26"/>
      <c r="J28" s="26"/>
      <c r="K28" s="27"/>
      <c r="L28" s="40" t="str" cm="1">
        <f t="array" ref="L28">IFERROR(_xlfn.IFS(H28="Car",G28*Formatting!$E$10,H28="Domestic Train",G28*Formatting!$E$6,H28="International Train",G28*Formatting!$E$5,H28="Bus/Coach",G28*Formatting!$E$7,H28="Domestic Flight",G28*Formatting!$E$11,H28="International Flight - Economy",G28*Formatting!$E$12,H28="International Flight - Business",G28*Formatting!$E$16,H28="Taxi",G28*Formatting!$E$9,H28="Car Share",G28*(Formatting!$E$10/2),H28="Cycle/Walk",0,H28="Attending Remotely",0,H28="Ferry",G28*Formatting!$E$18),"")</f>
        <v/>
      </c>
      <c r="M28" s="40" t="str" cm="1">
        <f t="array" ref="M28">IFERROR(_xlfn.IFS(J28="I Don’t Need To Attend","0",J28="Video Conferencing",0,J28="Cycle/Walk",0,J28="Bus/Coach",G28*Formatting!$E$7,J28="Domestic Train",G28*Formatting!$E$6,J28="International Train",G28*Formatting!$E$5,J28="International Flight - Economy",G28*Formatting!$E$12,J28="Ferry",Formatting!$E$18),"")</f>
        <v/>
      </c>
      <c r="N28" s="40" t="str">
        <f t="shared" si="1"/>
        <v/>
      </c>
      <c r="O28" s="25"/>
    </row>
    <row r="29" spans="1:15" ht="15.75" thickBot="1">
      <c r="A29" s="2"/>
      <c r="B29" s="82"/>
      <c r="C29" s="22">
        <v>25</v>
      </c>
      <c r="D29" s="30">
        <v>44577</v>
      </c>
      <c r="E29" s="24"/>
      <c r="F29" s="25"/>
      <c r="G29" s="25"/>
      <c r="H29" s="25"/>
      <c r="I29" s="26"/>
      <c r="J29" s="26"/>
      <c r="K29" s="27"/>
      <c r="L29" s="40" t="str" cm="1">
        <f t="array" ref="L29">IFERROR(_xlfn.IFS(H29="Car",G29*Formatting!$E$10,H29="Domestic Train",G29*Formatting!$E$6,H29="International Train",G29*Formatting!$E$5,H29="Bus/Coach",G29*Formatting!$E$7,H29="Domestic Flight",G29*Formatting!$E$11,H29="International Flight - Economy",G29*Formatting!$E$12,H29="International Flight - Business",G29*Formatting!$E$16,H29="Taxi",G29*Formatting!$E$9,H29="Car Share",G29*(Formatting!$E$10/2),H29="Cycle/Walk",0,H29="Attending Remotely",0,H29="Ferry",G29*Formatting!$E$18),"")</f>
        <v/>
      </c>
      <c r="M29" s="40" t="str" cm="1">
        <f t="array" ref="M29">IFERROR(_xlfn.IFS(J29="I Don’t Need To Attend","0",J29="Video Conferencing",0,J29="Cycle/Walk",0,J29="Bus/Coach",G29*Formatting!$E$7,J29="Domestic Train",G29*Formatting!$E$6,J29="International Train",G29*Formatting!$E$5,J29="International Flight - Economy",G29*Formatting!$E$12,J29="Ferry",Formatting!$E$18),"")</f>
        <v/>
      </c>
      <c r="N29" s="40" t="str">
        <f t="shared" si="1"/>
        <v/>
      </c>
      <c r="O29" s="25"/>
    </row>
    <row r="30" spans="1:15" ht="15.75" thickBot="1">
      <c r="A30" s="2"/>
      <c r="B30" s="82"/>
      <c r="C30" s="22">
        <v>26</v>
      </c>
      <c r="D30" s="23">
        <v>44584</v>
      </c>
      <c r="E30" s="24"/>
      <c r="F30" s="25"/>
      <c r="G30" s="25"/>
      <c r="H30" s="25"/>
      <c r="I30" s="26"/>
      <c r="J30" s="26"/>
      <c r="K30" s="27"/>
      <c r="L30" s="40" t="str" cm="1">
        <f t="array" ref="L30">IFERROR(_xlfn.IFS(H30="Car",G30*Formatting!$E$10,H30="Domestic Train",G30*Formatting!$E$6,H30="International Train",G30*Formatting!$E$5,H30="Bus/Coach",G30*Formatting!$E$7,H30="Domestic Flight",G30*Formatting!$E$11,H30="International Flight - Economy",G30*Formatting!$E$12,H30="International Flight - Business",G30*Formatting!$E$16,H30="Taxi",G30*Formatting!$E$9,H30="Car Share",G30*(Formatting!$E$10/2),H30="Cycle/Walk",0,H30="Attending Remotely",0,H30="Ferry",G30*Formatting!$E$18),"")</f>
        <v/>
      </c>
      <c r="M30" s="40" t="str" cm="1">
        <f t="array" ref="M30">IFERROR(_xlfn.IFS(J30="I Don’t Need To Attend","0",J30="Video Conferencing",0,J30="Cycle/Walk",0,J30="Bus/Coach",G30*Formatting!$E$7,J30="Domestic Train",G30*Formatting!$E$6,J30="International Train",G30*Formatting!$E$5,J30="International Flight - Economy",G30*Formatting!$E$12,J30="Ferry",Formatting!$E$18),"")</f>
        <v/>
      </c>
      <c r="N30" s="40" t="str">
        <f t="shared" si="1"/>
        <v/>
      </c>
      <c r="O30" s="25"/>
    </row>
    <row r="31" spans="1:15" ht="15.75" thickBot="1">
      <c r="A31" s="2"/>
      <c r="B31" s="83"/>
      <c r="C31" s="22">
        <v>27</v>
      </c>
      <c r="D31" s="30">
        <v>44591</v>
      </c>
      <c r="E31" s="24"/>
      <c r="F31" s="25"/>
      <c r="G31" s="25"/>
      <c r="H31" s="25"/>
      <c r="I31" s="26"/>
      <c r="J31" s="26"/>
      <c r="K31" s="27"/>
      <c r="L31" s="40" t="str" cm="1">
        <f t="array" ref="L31">IFERROR(_xlfn.IFS(H31="Car",G31*Formatting!$E$10,H31="Domestic Train",G31*Formatting!$E$6,H31="International Train",G31*Formatting!$E$5,H31="Bus/Coach",G31*Formatting!$E$7,H31="Domestic Flight",G31*Formatting!$E$11,H31="International Flight - Economy",G31*Formatting!$E$12,H31="International Flight - Business",G31*Formatting!$E$16,H31="Taxi",G31*Formatting!$E$9,H31="Car Share",G31*(Formatting!$E$10/2),H31="Cycle/Walk",0,H31="Attending Remotely",0,H31="Ferry",G31*Formatting!$E$18),"")</f>
        <v/>
      </c>
      <c r="M31" s="40" t="str" cm="1">
        <f t="array" ref="M31">IFERROR(_xlfn.IFS(J31="I Don’t Need To Attend","0",J31="Video Conferencing",0,J31="Cycle/Walk",0,J31="Bus/Coach",G31*Formatting!$E$7,J31="Domestic Train",G31*Formatting!$E$6,J31="International Train",G31*Formatting!$E$5,J31="International Flight - Economy",G31*Formatting!$E$12,J31="Ferry",Formatting!$E$18),"")</f>
        <v/>
      </c>
      <c r="N31" s="40" t="str">
        <f t="shared" si="1"/>
        <v/>
      </c>
      <c r="O31" s="25"/>
    </row>
    <row r="32" spans="1:15" ht="15.75" thickBot="1">
      <c r="A32" s="2"/>
      <c r="B32" s="78" t="s">
        <v>23</v>
      </c>
      <c r="C32" s="22">
        <v>28</v>
      </c>
      <c r="D32" s="23">
        <v>44598</v>
      </c>
      <c r="E32" s="24"/>
      <c r="F32" s="25"/>
      <c r="G32" s="25"/>
      <c r="H32" s="25"/>
      <c r="I32" s="26"/>
      <c r="J32" s="26"/>
      <c r="K32" s="27"/>
      <c r="L32" s="40" t="str" cm="1">
        <f t="array" ref="L32">IFERROR(_xlfn.IFS(H32="Car",G32*Formatting!$E$10,H32="Domestic Train",G32*Formatting!$E$6,H32="International Train",G32*Formatting!$E$5,H32="Bus/Coach",G32*Formatting!$E$7,H32="Domestic Flight",G32*Formatting!$E$11,H32="International Flight - Economy",G32*Formatting!$E$12,H32="International Flight - Business",G32*Formatting!$E$16,H32="Taxi",G32*Formatting!$E$9,H32="Car Share",G32*(Formatting!$E$10/2),H32="Cycle/Walk",0,H32="Attending Remotely",0,H32="Ferry",G32*Formatting!$E$18),"")</f>
        <v/>
      </c>
      <c r="M32" s="40" t="str" cm="1">
        <f t="array" ref="M32">IFERROR(_xlfn.IFS(J32="I Don’t Need To Attend","0",J32="Video Conferencing",0,J32="Cycle/Walk",0,J32="Bus/Coach",G32*Formatting!$E$7,J32="Domestic Train",G32*Formatting!$E$6,J32="International Train",G32*Formatting!$E$5,J32="International Flight - Economy",G32*Formatting!$E$12,J32="Ferry",Formatting!$E$18),"")</f>
        <v/>
      </c>
      <c r="N32" s="40" t="str">
        <f t="shared" si="1"/>
        <v/>
      </c>
      <c r="O32" s="25"/>
    </row>
    <row r="33" spans="1:15" ht="15.75" thickBot="1">
      <c r="A33" s="2"/>
      <c r="B33" s="79"/>
      <c r="C33" s="22">
        <v>29</v>
      </c>
      <c r="D33" s="30">
        <v>44605</v>
      </c>
      <c r="E33" s="24"/>
      <c r="F33" s="25"/>
      <c r="G33" s="25"/>
      <c r="H33" s="25"/>
      <c r="I33" s="26"/>
      <c r="J33" s="26"/>
      <c r="K33" s="27"/>
      <c r="L33" s="40" t="str" cm="1">
        <f t="array" ref="L33">IFERROR(_xlfn.IFS(H33="Car",G33*Formatting!$E$10,H33="Domestic Train",G33*Formatting!$E$6,H33="International Train",G33*Formatting!$E$5,H33="Bus/Coach",G33*Formatting!$E$7,H33="Domestic Flight",G33*Formatting!$E$11,H33="International Flight - Economy",G33*Formatting!$E$12,H33="International Flight - Business",G33*Formatting!$E$16,H33="Taxi",G33*Formatting!$E$9,H33="Car Share",G33*(Formatting!$E$10/2),H33="Cycle/Walk",0,H33="Attending Remotely",0,H33="Ferry",G33*Formatting!$E$18),"")</f>
        <v/>
      </c>
      <c r="M33" s="40" t="str" cm="1">
        <f t="array" ref="M33">IFERROR(_xlfn.IFS(J33="I Don’t Need To Attend","0",J33="Video Conferencing",0,J33="Cycle/Walk",0,J33="Bus/Coach",G33*Formatting!$E$7,J33="Domestic Train",G33*Formatting!$E$6,J33="International Train",G33*Formatting!$E$5,J33="International Flight - Economy",G33*Formatting!$E$12,J33="Ferry",Formatting!$E$18),"")</f>
        <v/>
      </c>
      <c r="N33" s="40" t="str">
        <f t="shared" si="1"/>
        <v/>
      </c>
      <c r="O33" s="25"/>
    </row>
    <row r="34" spans="1:15" ht="15.75" thickBot="1">
      <c r="A34" s="2"/>
      <c r="B34" s="79"/>
      <c r="C34" s="22">
        <v>30</v>
      </c>
      <c r="D34" s="23">
        <v>44612</v>
      </c>
      <c r="E34" s="24"/>
      <c r="F34" s="25"/>
      <c r="G34" s="25"/>
      <c r="H34" s="25"/>
      <c r="I34" s="26"/>
      <c r="J34" s="26"/>
      <c r="K34" s="27"/>
      <c r="L34" s="40" t="str" cm="1">
        <f t="array" ref="L34">IFERROR(_xlfn.IFS(H34="Car",G34*Formatting!$E$10,H34="Domestic Train",G34*Formatting!$E$6,H34="International Train",G34*Formatting!$E$5,H34="Bus/Coach",G34*Formatting!$E$7,H34="Domestic Flight",G34*Formatting!$E$11,H34="International Flight - Economy",G34*Formatting!$E$12,H34="International Flight - Business",G34*Formatting!$E$16,H34="Taxi",G34*Formatting!$E$9,H34="Car Share",G34*(Formatting!$E$10/2),H34="Cycle/Walk",0,H34="Attending Remotely",0,H34="Ferry",G34*Formatting!$E$18),"")</f>
        <v/>
      </c>
      <c r="M34" s="40" t="str" cm="1">
        <f t="array" ref="M34">IFERROR(_xlfn.IFS(J34="I Don’t Need To Attend","0",J34="Video Conferencing",0,J34="Cycle/Walk",0,J34="Bus/Coach",G34*Formatting!$E$7,J34="Domestic Train",G34*Formatting!$E$6,J34="International Train",G34*Formatting!$E$5,J34="International Flight - Economy",G34*Formatting!$E$12,J34="Ferry",Formatting!$E$18),"")</f>
        <v/>
      </c>
      <c r="N34" s="40" t="str">
        <f t="shared" si="1"/>
        <v/>
      </c>
      <c r="O34" s="25"/>
    </row>
    <row r="35" spans="1:15" ht="15.75" thickBot="1">
      <c r="A35" s="2"/>
      <c r="B35" s="80"/>
      <c r="C35" s="22">
        <v>31</v>
      </c>
      <c r="D35" s="30">
        <v>44619</v>
      </c>
      <c r="E35" s="24"/>
      <c r="F35" s="25"/>
      <c r="G35" s="25"/>
      <c r="H35" s="25"/>
      <c r="I35" s="26"/>
      <c r="J35" s="26"/>
      <c r="K35" s="27"/>
      <c r="L35" s="40" t="str" cm="1">
        <f t="array" ref="L35">IFERROR(_xlfn.IFS(H35="Car",G35*Formatting!$E$10,H35="Domestic Train",G35*Formatting!$E$6,H35="International Train",G35*Formatting!$E$5,H35="Bus/Coach",G35*Formatting!$E$7,H35="Domestic Flight",G35*Formatting!$E$11,H35="International Flight - Economy",G35*Formatting!$E$12,H35="International Flight - Business",G35*Formatting!$E$16,H35="Taxi",G35*Formatting!$E$9,H35="Car Share",G35*(Formatting!$E$10/2),H35="Cycle/Walk",0,H35="Attending Remotely",0,H35="Ferry",G35*Formatting!$E$18),"")</f>
        <v/>
      </c>
      <c r="M35" s="40" t="str" cm="1">
        <f t="array" ref="M35">IFERROR(_xlfn.IFS(J35="I Don’t Need To Attend","0",J35="Video Conferencing",0,J35="Cycle/Walk",0,J35="Bus/Coach",G35*Formatting!$E$7,J35="Domestic Train",G35*Formatting!$E$6,J35="International Train",G35*Formatting!$E$5,J35="International Flight - Economy",G35*Formatting!$E$12,J35="Ferry",Formatting!$E$18),"")</f>
        <v/>
      </c>
      <c r="N35" s="40" t="str">
        <f t="shared" si="1"/>
        <v/>
      </c>
      <c r="O35" s="25"/>
    </row>
    <row r="36" spans="1:15" ht="15.75" thickBot="1">
      <c r="A36" s="2"/>
      <c r="B36" s="78" t="s">
        <v>24</v>
      </c>
      <c r="C36" s="22">
        <v>32</v>
      </c>
      <c r="D36" s="23">
        <v>44626</v>
      </c>
      <c r="E36" s="24"/>
      <c r="F36" s="25"/>
      <c r="G36" s="25"/>
      <c r="H36" s="25"/>
      <c r="I36" s="26"/>
      <c r="J36" s="26"/>
      <c r="K36" s="27"/>
      <c r="L36" s="40" t="str" cm="1">
        <f t="array" ref="L36">IFERROR(_xlfn.IFS(H36="Car",G36*Formatting!$E$10,H36="Domestic Train",G36*Formatting!$E$6,H36="International Train",G36*Formatting!$E$5,H36="Bus/Coach",G36*Formatting!$E$7,H36="Domestic Flight",G36*Formatting!$E$11,H36="International Flight - Economy",G36*Formatting!$E$12,H36="International Flight - Business",G36*Formatting!$E$16,H36="Taxi",G36*Formatting!$E$9,H36="Car Share",G36*(Formatting!$E$10/2),H36="Cycle/Walk",0,H36="Attending Remotely",0,H36="Ferry",G36*Formatting!$E$18),"")</f>
        <v/>
      </c>
      <c r="M36" s="40" t="str" cm="1">
        <f t="array" ref="M36">IFERROR(_xlfn.IFS(J36="I Don’t Need To Attend","0",J36="Video Conferencing",0,J36="Cycle/Walk",0,J36="Bus/Coach",G36*Formatting!$E$7,J36="Domestic Train",G36*Formatting!$E$6,J36="International Train",G36*Formatting!$E$5,J36="International Flight - Economy",G36*Formatting!$E$12,J36="Ferry",Formatting!$E$18),"")</f>
        <v/>
      </c>
      <c r="N36" s="40" t="str">
        <f t="shared" si="1"/>
        <v/>
      </c>
      <c r="O36" s="25"/>
    </row>
    <row r="37" spans="1:15" ht="15.75" thickBot="1">
      <c r="A37" s="2"/>
      <c r="B37" s="79"/>
      <c r="C37" s="22">
        <v>33</v>
      </c>
      <c r="D37" s="30">
        <v>44633</v>
      </c>
      <c r="E37" s="24"/>
      <c r="F37" s="25"/>
      <c r="G37" s="25"/>
      <c r="H37" s="25"/>
      <c r="I37" s="26"/>
      <c r="J37" s="26"/>
      <c r="K37" s="27"/>
      <c r="L37" s="40" t="str" cm="1">
        <f t="array" ref="L37">IFERROR(_xlfn.IFS(H37="Car",G37*Formatting!$E$10,H37="Domestic Train",G37*Formatting!$E$6,H37="International Train",G37*Formatting!$E$5,H37="Bus/Coach",G37*Formatting!$E$7,H37="Domestic Flight",G37*Formatting!$E$11,H37="International Flight - Economy",G37*Formatting!$E$12,H37="International Flight - Business",G37*Formatting!$E$16,H37="Taxi",G37*Formatting!$E$9,H37="Car Share",G37*(Formatting!$E$10/2),H37="Cycle/Walk",0,H37="Attending Remotely",0,H37="Ferry",G37*Formatting!$E$18),"")</f>
        <v/>
      </c>
      <c r="M37" s="40" t="str" cm="1">
        <f t="array" ref="M37">IFERROR(_xlfn.IFS(J37="I Don’t Need To Attend","0",J37="Video Conferencing",0,J37="Cycle/Walk",0,J37="Bus/Coach",G37*Formatting!$E$7,J37="Domestic Train",G37*Formatting!$E$6,J37="International Train",G37*Formatting!$E$5,J37="International Flight - Economy",G37*Formatting!$E$12,J37="Ferry",Formatting!$E$18),"")</f>
        <v/>
      </c>
      <c r="N37" s="40" t="str">
        <f t="shared" si="1"/>
        <v/>
      </c>
      <c r="O37" s="25"/>
    </row>
    <row r="38" spans="1:15" ht="15.75" thickBot="1">
      <c r="A38" s="2"/>
      <c r="B38" s="79"/>
      <c r="C38" s="22">
        <v>34</v>
      </c>
      <c r="D38" s="23">
        <v>44640</v>
      </c>
      <c r="E38" s="24"/>
      <c r="F38" s="25"/>
      <c r="G38" s="25"/>
      <c r="H38" s="25"/>
      <c r="I38" s="26"/>
      <c r="J38" s="26"/>
      <c r="K38" s="27"/>
      <c r="L38" s="40" t="str" cm="1">
        <f t="array" ref="L38">IFERROR(_xlfn.IFS(H38="Car",G38*Formatting!$E$10,H38="Domestic Train",G38*Formatting!$E$6,H38="International Train",G38*Formatting!$E$5,H38="Bus/Coach",G38*Formatting!$E$7,H38="Domestic Flight",G38*Formatting!$E$11,H38="International Flight - Economy",G38*Formatting!$E$12,H38="International Flight - Business",G38*Formatting!$E$16,H38="Taxi",G38*Formatting!$E$9,H38="Car Share",G38*(Formatting!$E$10/2),H38="Cycle/Walk",0,H38="Attending Remotely",0,H38="Ferry",G38*Formatting!$E$18),"")</f>
        <v/>
      </c>
      <c r="M38" s="40" t="str" cm="1">
        <f t="array" ref="M38">IFERROR(_xlfn.IFS(J38="I Don’t Need To Attend","0",J38="Video Conferencing",0,J38="Cycle/Walk",0,J38="Bus/Coach",G38*Formatting!$E$7,J38="Domestic Train",G38*Formatting!$E$6,J38="International Train",G38*Formatting!$E$5,J38="International Flight - Economy",G38*Formatting!$E$12,J38="Ferry",Formatting!$E$18),"")</f>
        <v/>
      </c>
      <c r="N38" s="40" t="str">
        <f t="shared" si="1"/>
        <v/>
      </c>
      <c r="O38" s="25"/>
    </row>
    <row r="39" spans="1:15" ht="15.75" thickBot="1">
      <c r="A39" s="2"/>
      <c r="B39" s="80"/>
      <c r="C39" s="22">
        <v>35</v>
      </c>
      <c r="D39" s="30">
        <v>44647</v>
      </c>
      <c r="E39" s="24"/>
      <c r="F39" s="25"/>
      <c r="G39" s="25"/>
      <c r="H39" s="25"/>
      <c r="I39" s="26"/>
      <c r="J39" s="26"/>
      <c r="K39" s="27"/>
      <c r="L39" s="40" t="str" cm="1">
        <f t="array" ref="L39">IFERROR(_xlfn.IFS(H39="Car",G39*Formatting!$E$10,H39="Domestic Train",G39*Formatting!$E$6,H39="International Train",G39*Formatting!$E$5,H39="Bus/Coach",G39*Formatting!$E$7,H39="Domestic Flight",G39*Formatting!$E$11,H39="International Flight - Economy",G39*Formatting!$E$12,H39="International Flight - Business",G39*Formatting!$E$16,H39="Taxi",G39*Formatting!$E$9,H39="Car Share",G39*(Formatting!$E$10/2),H39="Cycle/Walk",0,H39="Attending Remotely",0,H39="Ferry",G39*Formatting!$E$18),"")</f>
        <v/>
      </c>
      <c r="M39" s="40" t="str" cm="1">
        <f t="array" ref="M39">IFERROR(_xlfn.IFS(J39="I Don’t Need To Attend","0",J39="Video Conferencing",0,J39="Cycle/Walk",0,J39="Bus/Coach",G39*Formatting!$E$7,J39="Domestic Train",G39*Formatting!$E$6,J39="International Train",G39*Formatting!$E$5,J39="International Flight - Economy",G39*Formatting!$E$12,J39="Ferry",Formatting!$E$18),"")</f>
        <v/>
      </c>
      <c r="N39" s="40" t="str">
        <f t="shared" si="1"/>
        <v/>
      </c>
      <c r="O39" s="25"/>
    </row>
    <row r="40" spans="1:15" ht="15.75" thickBot="1">
      <c r="A40" s="2"/>
      <c r="B40" s="78" t="s">
        <v>25</v>
      </c>
      <c r="C40" s="22">
        <v>36</v>
      </c>
      <c r="D40" s="23">
        <v>44654</v>
      </c>
      <c r="E40" s="24"/>
      <c r="F40" s="25"/>
      <c r="G40" s="25"/>
      <c r="H40" s="25"/>
      <c r="I40" s="26"/>
      <c r="J40" s="26"/>
      <c r="K40" s="27"/>
      <c r="L40" s="40" t="str" cm="1">
        <f t="array" ref="L40">IFERROR(_xlfn.IFS(H40="Car",G40*Formatting!$E$10,H40="Domestic Train",G40*Formatting!$E$6,H40="International Train",G40*Formatting!$E$5,H40="Bus/Coach",G40*Formatting!$E$7,H40="Domestic Flight",G40*Formatting!$E$11,H40="International Flight - Economy",G40*Formatting!$E$12,H40="International Flight - Business",G40*Formatting!$E$16,H40="Taxi",G40*Formatting!$E$9,H40="Car Share",G40*(Formatting!$E$10/2),H40="Cycle/Walk",0,H40="Attending Remotely",0,H40="Ferry",G40*Formatting!$E$18),"")</f>
        <v/>
      </c>
      <c r="M40" s="40" t="str" cm="1">
        <f t="array" ref="M40">IFERROR(_xlfn.IFS(J40="I Don’t Need To Attend","0",J40="Video Conferencing",0,J40="Cycle/Walk",0,J40="Bus/Coach",G40*Formatting!$E$7,J40="Domestic Train",G40*Formatting!$E$6,J40="International Train",G40*Formatting!$E$5,J40="International Flight - Economy",G40*Formatting!$E$12,J40="Ferry",Formatting!$E$18),"")</f>
        <v/>
      </c>
      <c r="N40" s="40" t="str">
        <f t="shared" si="1"/>
        <v/>
      </c>
      <c r="O40" s="25"/>
    </row>
    <row r="41" spans="1:15" ht="15.75" thickBot="1">
      <c r="A41" s="2"/>
      <c r="B41" s="79"/>
      <c r="C41" s="22">
        <v>37</v>
      </c>
      <c r="D41" s="30">
        <v>44661</v>
      </c>
      <c r="E41" s="24"/>
      <c r="F41" s="25"/>
      <c r="G41" s="25"/>
      <c r="H41" s="25"/>
      <c r="I41" s="26"/>
      <c r="J41" s="26"/>
      <c r="K41" s="27"/>
      <c r="L41" s="40" t="str" cm="1">
        <f t="array" ref="L41">IFERROR(_xlfn.IFS(H41="Car",G41*Formatting!$E$10,H41="Domestic Train",G41*Formatting!$E$6,H41="International Train",G41*Formatting!$E$5,H41="Bus/Coach",G41*Formatting!$E$7,H41="Domestic Flight",G41*Formatting!$E$11,H41="International Flight - Economy",G41*Formatting!$E$12,H41="International Flight - Business",G41*Formatting!$E$16,H41="Taxi",G41*Formatting!$E$9,H41="Car Share",G41*(Formatting!$E$10/2),H41="Cycle/Walk",0,H41="Attending Remotely",0,H41="Ferry",G41*Formatting!$E$18),"")</f>
        <v/>
      </c>
      <c r="M41" s="40" t="str" cm="1">
        <f t="array" ref="M41">IFERROR(_xlfn.IFS(J41="I Don’t Need To Attend","0",J41="Video Conferencing",0,J41="Cycle/Walk",0,J41="Bus/Coach",G41*Formatting!$E$7,J41="Domestic Train",G41*Formatting!$E$6,J41="International Train",G41*Formatting!$E$5,J41="International Flight - Economy",G41*Formatting!$E$12,J41="Ferry",Formatting!$E$18),"")</f>
        <v/>
      </c>
      <c r="N41" s="40" t="str">
        <f t="shared" si="1"/>
        <v/>
      </c>
      <c r="O41" s="25"/>
    </row>
    <row r="42" spans="1:15" ht="15.75" thickBot="1">
      <c r="A42" s="2"/>
      <c r="B42" s="79"/>
      <c r="C42" s="22">
        <v>38</v>
      </c>
      <c r="D42" s="23">
        <v>44668</v>
      </c>
      <c r="E42" s="24"/>
      <c r="F42" s="25"/>
      <c r="G42" s="25"/>
      <c r="H42" s="25"/>
      <c r="I42" s="26"/>
      <c r="J42" s="26"/>
      <c r="K42" s="27"/>
      <c r="L42" s="40" t="str" cm="1">
        <f t="array" ref="L42">IFERROR(_xlfn.IFS(H42="Car",G42*Formatting!$E$10,H42="Domestic Train",G42*Formatting!$E$6,H42="International Train",G42*Formatting!$E$5,H42="Bus/Coach",G42*Formatting!$E$7,H42="Domestic Flight",G42*Formatting!$E$11,H42="International Flight - Economy",G42*Formatting!$E$12,H42="International Flight - Business",G42*Formatting!$E$16,H42="Taxi",G42*Formatting!$E$9,H42="Car Share",G42*(Formatting!$E$10/2),H42="Cycle/Walk",0,H42="Attending Remotely",0,H42="Ferry",G42*Formatting!$E$18),"")</f>
        <v/>
      </c>
      <c r="M42" s="40" t="str" cm="1">
        <f t="array" ref="M42">IFERROR(_xlfn.IFS(J42="I Don’t Need To Attend","0",J42="Video Conferencing",0,J42="Cycle/Walk",0,J42="Bus/Coach",G42*Formatting!$E$7,J42="Domestic Train",G42*Formatting!$E$6,J42="International Train",G42*Formatting!$E$5,J42="International Flight - Economy",G42*Formatting!$E$12,J42="Ferry",Formatting!$E$18),"")</f>
        <v/>
      </c>
      <c r="N42" s="40" t="str">
        <f t="shared" si="1"/>
        <v/>
      </c>
      <c r="O42" s="25"/>
    </row>
    <row r="43" spans="1:15" ht="15.75" thickBot="1">
      <c r="A43" s="2"/>
      <c r="B43" s="80"/>
      <c r="C43" s="22">
        <v>39</v>
      </c>
      <c r="D43" s="30">
        <v>44675</v>
      </c>
      <c r="E43" s="24"/>
      <c r="F43" s="25"/>
      <c r="G43" s="25"/>
      <c r="H43" s="25"/>
      <c r="I43" s="26"/>
      <c r="J43" s="26"/>
      <c r="K43" s="27"/>
      <c r="L43" s="40" t="str" cm="1">
        <f t="array" ref="L43">IFERROR(_xlfn.IFS(H43="Car",G43*Formatting!$E$10,H43="Domestic Train",G43*Formatting!$E$6,H43="International Train",G43*Formatting!$E$5,H43="Bus/Coach",G43*Formatting!$E$7,H43="Domestic Flight",G43*Formatting!$E$11,H43="International Flight - Economy",G43*Formatting!$E$12,H43="International Flight - Business",G43*Formatting!$E$16,H43="Taxi",G43*Formatting!$E$9,H43="Car Share",G43*(Formatting!$E$10/2),H43="Cycle/Walk",0,H43="Attending Remotely",0,H43="Ferry",G43*Formatting!$E$18),"")</f>
        <v/>
      </c>
      <c r="M43" s="40" t="str" cm="1">
        <f t="array" ref="M43">IFERROR(_xlfn.IFS(J43="I Don’t Need To Attend","0",J43="Video Conferencing",0,J43="Cycle/Walk",0,J43="Bus/Coach",G43*Formatting!$E$7,J43="Domestic Train",G43*Formatting!$E$6,J43="International Train",G43*Formatting!$E$5,J43="International Flight - Economy",G43*Formatting!$E$12,J43="Ferry",Formatting!$E$18),"")</f>
        <v/>
      </c>
      <c r="N43" s="40" t="str">
        <f t="shared" si="1"/>
        <v/>
      </c>
      <c r="O43" s="25"/>
    </row>
    <row r="44" spans="1:15" ht="15.75" thickBot="1">
      <c r="A44" s="2"/>
      <c r="B44" s="78" t="s">
        <v>26</v>
      </c>
      <c r="C44" s="22">
        <v>40</v>
      </c>
      <c r="D44" s="23">
        <v>44682</v>
      </c>
      <c r="E44" s="24"/>
      <c r="F44" s="25"/>
      <c r="G44" s="25"/>
      <c r="H44" s="25"/>
      <c r="I44" s="26"/>
      <c r="J44" s="26"/>
      <c r="K44" s="27"/>
      <c r="L44" s="40" t="str" cm="1">
        <f t="array" ref="L44">IFERROR(_xlfn.IFS(H44="Car",G44*Formatting!$E$10,H44="Domestic Train",G44*Formatting!$E$6,H44="International Train",G44*Formatting!$E$5,H44="Bus/Coach",G44*Formatting!$E$7,H44="Domestic Flight",G44*Formatting!$E$11,H44="International Flight - Economy",G44*Formatting!$E$12,H44="International Flight - Business",G44*Formatting!$E$16,H44="Taxi",G44*Formatting!$E$9,H44="Car Share",G44*(Formatting!$E$10/2),H44="Cycle/Walk",0,H44="Attending Remotely",0,H44="Ferry",G44*Formatting!$E$18),"")</f>
        <v/>
      </c>
      <c r="M44" s="40" t="str" cm="1">
        <f t="array" ref="M44">IFERROR(_xlfn.IFS(J44="I Don’t Need To Attend","0",J44="Video Conferencing",0,J44="Cycle/Walk",0,J44="Bus/Coach",G44*Formatting!$E$7,J44="Domestic Train",G44*Formatting!$E$6,J44="International Train",G44*Formatting!$E$5,J44="International Flight - Economy",G44*Formatting!$E$12,J44="Ferry",Formatting!$E$18),"")</f>
        <v/>
      </c>
      <c r="N44" s="40" t="str">
        <f t="shared" si="1"/>
        <v/>
      </c>
      <c r="O44" s="25"/>
    </row>
    <row r="45" spans="1:15" ht="15.75" thickBot="1">
      <c r="A45" s="2"/>
      <c r="B45" s="79"/>
      <c r="C45" s="22">
        <v>41</v>
      </c>
      <c r="D45" s="30">
        <v>44689</v>
      </c>
      <c r="E45" s="24"/>
      <c r="F45" s="25"/>
      <c r="G45" s="25"/>
      <c r="H45" s="25"/>
      <c r="I45" s="26"/>
      <c r="J45" s="26"/>
      <c r="K45" s="27"/>
      <c r="L45" s="40" t="str" cm="1">
        <f t="array" ref="L45">IFERROR(_xlfn.IFS(H45="Car",G45*Formatting!$E$10,H45="Domestic Train",G45*Formatting!$E$6,H45="International Train",G45*Formatting!$E$5,H45="Bus/Coach",G45*Formatting!$E$7,H45="Domestic Flight",G45*Formatting!$E$11,H45="International Flight - Economy",G45*Formatting!$E$12,H45="International Flight - Business",G45*Formatting!$E$16,H45="Taxi",G45*Formatting!$E$9,H45="Car Share",G45*(Formatting!$E$10/2),H45="Cycle/Walk",0,H45="Attending Remotely",0,H45="Ferry",G45*Formatting!$E$18),"")</f>
        <v/>
      </c>
      <c r="M45" s="40" t="str" cm="1">
        <f t="array" ref="M45">IFERROR(_xlfn.IFS(J45="I Don’t Need To Attend","0",J45="Video Conferencing",0,J45="Cycle/Walk",0,J45="Bus/Coach",G45*Formatting!$E$7,J45="Domestic Train",G45*Formatting!$E$6,J45="International Train",G45*Formatting!$E$5,J45="International Flight - Economy",G45*Formatting!$E$12,J45="Ferry",Formatting!$E$18),"")</f>
        <v/>
      </c>
      <c r="N45" s="40" t="str">
        <f t="shared" si="1"/>
        <v/>
      </c>
      <c r="O45" s="25"/>
    </row>
    <row r="46" spans="1:15" ht="15.75" thickBot="1">
      <c r="A46" s="2"/>
      <c r="B46" s="79"/>
      <c r="C46" s="22">
        <v>42</v>
      </c>
      <c r="D46" s="23">
        <v>44696</v>
      </c>
      <c r="E46" s="24"/>
      <c r="F46" s="25"/>
      <c r="G46" s="25"/>
      <c r="H46" s="25"/>
      <c r="I46" s="26"/>
      <c r="J46" s="26"/>
      <c r="K46" s="27"/>
      <c r="L46" s="40" t="str" cm="1">
        <f t="array" ref="L46">IFERROR(_xlfn.IFS(H46="Car",G46*Formatting!$E$10,H46="Domestic Train",G46*Formatting!$E$6,H46="International Train",G46*Formatting!$E$5,H46="Bus/Coach",G46*Formatting!$E$7,H46="Domestic Flight",G46*Formatting!$E$11,H46="International Flight - Economy",G46*Formatting!$E$12,H46="International Flight - Business",G46*Formatting!$E$16,H46="Taxi",G46*Formatting!$E$9,H46="Car Share",G46*(Formatting!$E$10/2),H46="Cycle/Walk",0,H46="Attending Remotely",0,H46="Ferry",G46*Formatting!$E$18),"")</f>
        <v/>
      </c>
      <c r="M46" s="40" t="str" cm="1">
        <f t="array" ref="M46">IFERROR(_xlfn.IFS(J46="I Don’t Need To Attend","0",J46="Video Conferencing",0,J46="Cycle/Walk",0,J46="Bus/Coach",G46*Formatting!$E$7,J46="Domestic Train",G46*Formatting!$E$6,J46="International Train",G46*Formatting!$E$5,J46="International Flight - Economy",G46*Formatting!$E$12,J46="Ferry",Formatting!$E$18),"")</f>
        <v/>
      </c>
      <c r="N46" s="40" t="str">
        <f t="shared" si="1"/>
        <v/>
      </c>
      <c r="O46" s="25"/>
    </row>
    <row r="47" spans="1:15" ht="15.75" thickBot="1">
      <c r="A47" s="2"/>
      <c r="B47" s="79"/>
      <c r="C47" s="22">
        <v>43</v>
      </c>
      <c r="D47" s="30">
        <v>44703</v>
      </c>
      <c r="E47" s="24"/>
      <c r="F47" s="25"/>
      <c r="G47" s="25"/>
      <c r="H47" s="25"/>
      <c r="I47" s="26"/>
      <c r="J47" s="26"/>
      <c r="K47" s="27"/>
      <c r="L47" s="40" t="str" cm="1">
        <f t="array" ref="L47">IFERROR(_xlfn.IFS(H47="Car",G47*Formatting!$E$10,H47="Domestic Train",G47*Formatting!$E$6,H47="International Train",G47*Formatting!$E$5,H47="Bus/Coach",G47*Formatting!$E$7,H47="Domestic Flight",G47*Formatting!$E$11,H47="International Flight - Economy",G47*Formatting!$E$12,H47="International Flight - Business",G47*Formatting!$E$16,H47="Taxi",G47*Formatting!$E$9,H47="Car Share",G47*(Formatting!$E$10/2),H47="Cycle/Walk",0,H47="Attending Remotely",0,H47="Ferry",G47*Formatting!$E$18),"")</f>
        <v/>
      </c>
      <c r="M47" s="40" t="str" cm="1">
        <f t="array" ref="M47">IFERROR(_xlfn.IFS(J47="I Don’t Need To Attend","0",J47="Video Conferencing",0,J47="Cycle/Walk",0,J47="Bus/Coach",G47*Formatting!$E$7,J47="Domestic Train",G47*Formatting!$E$6,J47="International Train",G47*Formatting!$E$5,J47="International Flight - Economy",G47*Formatting!$E$12,J47="Ferry",Formatting!$E$18),"")</f>
        <v/>
      </c>
      <c r="N47" s="40" t="str">
        <f t="shared" si="1"/>
        <v/>
      </c>
      <c r="O47" s="25"/>
    </row>
    <row r="48" spans="1:15" ht="15.75" thickBot="1">
      <c r="A48" s="2"/>
      <c r="B48" s="80"/>
      <c r="C48" s="22">
        <v>44</v>
      </c>
      <c r="D48" s="23">
        <v>44710</v>
      </c>
      <c r="E48" s="24"/>
      <c r="F48" s="25"/>
      <c r="G48" s="25"/>
      <c r="H48" s="25"/>
      <c r="I48" s="26"/>
      <c r="J48" s="26"/>
      <c r="K48" s="27"/>
      <c r="L48" s="40" t="str" cm="1">
        <f t="array" ref="L48">IFERROR(_xlfn.IFS(H48="Car",G48*Formatting!$E$10,H48="Domestic Train",G48*Formatting!$E$6,H48="International Train",G48*Formatting!$E$5,H48="Bus/Coach",G48*Formatting!$E$7,H48="Domestic Flight",G48*Formatting!$E$11,H48="International Flight - Economy",G48*Formatting!$E$12,H48="International Flight - Business",G48*Formatting!$E$16,H48="Taxi",G48*Formatting!$E$9,H48="Car Share",G48*(Formatting!$E$10/2),H48="Cycle/Walk",0,H48="Attending Remotely",0,H48="Ferry",G48*Formatting!$E$18),"")</f>
        <v/>
      </c>
      <c r="M48" s="40" t="str" cm="1">
        <f t="array" ref="M48">IFERROR(_xlfn.IFS(J48="I Don’t Need To Attend","0",J48="Video Conferencing",0,J48="Cycle/Walk",0,J48="Bus/Coach",G48*Formatting!$E$7,J48="Domestic Train",G48*Formatting!$E$6,J48="International Train",G48*Formatting!$E$5,J48="International Flight - Economy",G48*Formatting!$E$12,J48="Ferry",Formatting!$E$18),"")</f>
        <v/>
      </c>
      <c r="N48" s="40" t="str">
        <f t="shared" si="1"/>
        <v/>
      </c>
      <c r="O48" s="25"/>
    </row>
    <row r="49" spans="1:15" ht="15.75" thickBot="1">
      <c r="A49" s="2"/>
      <c r="B49" s="78" t="s">
        <v>27</v>
      </c>
      <c r="C49" s="22">
        <v>45</v>
      </c>
      <c r="D49" s="30">
        <v>44717</v>
      </c>
      <c r="E49" s="24"/>
      <c r="F49" s="25"/>
      <c r="G49" s="25"/>
      <c r="H49" s="25"/>
      <c r="I49" s="26"/>
      <c r="J49" s="26"/>
      <c r="K49" s="27"/>
      <c r="L49" s="40" t="str" cm="1">
        <f t="array" ref="L49">IFERROR(_xlfn.IFS(H49="Car",G49*Formatting!$E$10,H49="Domestic Train",G49*Formatting!$E$6,H49="International Train",G49*Formatting!$E$5,H49="Bus/Coach",G49*Formatting!$E$7,H49="Domestic Flight",G49*Formatting!$E$11,H49="International Flight - Economy",G49*Formatting!$E$12,H49="International Flight - Business",G49*Formatting!$E$16,H49="Taxi",G49*Formatting!$E$9,H49="Car Share",G49*(Formatting!$E$10/2),H49="Cycle/Walk",0,H49="Attending Remotely",0,H49="Ferry",G49*Formatting!$E$18),"")</f>
        <v/>
      </c>
      <c r="M49" s="40" t="str" cm="1">
        <f t="array" ref="M49">IFERROR(_xlfn.IFS(J49="I Don’t Need To Attend","0",J49="Video Conferencing",0,J49="Cycle/Walk",0,J49="Bus/Coach",G49*Formatting!$E$7,J49="Domestic Train",G49*Formatting!$E$6,J49="International Train",G49*Formatting!$E$5,J49="International Flight - Economy",G49*Formatting!$E$12,J49="Ferry",Formatting!$E$18),"")</f>
        <v/>
      </c>
      <c r="N49" s="40" t="str">
        <f t="shared" si="1"/>
        <v/>
      </c>
      <c r="O49" s="25"/>
    </row>
    <row r="50" spans="1:15" ht="15.75" thickBot="1">
      <c r="A50" s="2"/>
      <c r="B50" s="79"/>
      <c r="C50" s="22">
        <v>46</v>
      </c>
      <c r="D50" s="23">
        <v>44724</v>
      </c>
      <c r="E50" s="24"/>
      <c r="F50" s="25"/>
      <c r="G50" s="25"/>
      <c r="H50" s="25"/>
      <c r="I50" s="26"/>
      <c r="J50" s="26"/>
      <c r="K50" s="27"/>
      <c r="L50" s="40" t="str" cm="1">
        <f t="array" ref="L50">IFERROR(_xlfn.IFS(H50="Car",G50*Formatting!$E$10,H50="Domestic Train",G50*Formatting!$E$6,H50="International Train",G50*Formatting!$E$5,H50="Bus/Coach",G50*Formatting!$E$7,H50="Domestic Flight",G50*Formatting!$E$11,H50="International Flight - Economy",G50*Formatting!$E$12,H50="International Flight - Business",G50*Formatting!$E$16,H50="Taxi",G50*Formatting!$E$9,H50="Car Share",G50*(Formatting!$E$10/2),H50="Cycle/Walk",0,H50="Attending Remotely",0,H50="Ferry",G50*Formatting!$E$18),"")</f>
        <v/>
      </c>
      <c r="M50" s="40" t="str" cm="1">
        <f t="array" ref="M50">IFERROR(_xlfn.IFS(J50="I Don’t Need To Attend","0",J50="Video Conferencing",0,J50="Cycle/Walk",0,J50="Bus/Coach",G50*Formatting!$E$7,J50="Domestic Train",G50*Formatting!$E$6,J50="International Train",G50*Formatting!$E$5,J50="International Flight - Economy",G50*Formatting!$E$12,J50="Ferry",Formatting!$E$18),"")</f>
        <v/>
      </c>
      <c r="N50" s="40" t="str">
        <f t="shared" si="1"/>
        <v/>
      </c>
      <c r="O50" s="25"/>
    </row>
    <row r="51" spans="1:15" ht="15.75" thickBot="1">
      <c r="A51" s="2"/>
      <c r="B51" s="79"/>
      <c r="C51" s="22">
        <v>47</v>
      </c>
      <c r="D51" s="30">
        <v>44731</v>
      </c>
      <c r="E51" s="24"/>
      <c r="F51" s="25"/>
      <c r="G51" s="25"/>
      <c r="H51" s="25"/>
      <c r="I51" s="26"/>
      <c r="J51" s="26"/>
      <c r="K51" s="27"/>
      <c r="L51" s="40" t="str" cm="1">
        <f t="array" ref="L51">IFERROR(_xlfn.IFS(H51="Car",G51*Formatting!$E$10,H51="Domestic Train",G51*Formatting!$E$6,H51="International Train",G51*Formatting!$E$5,H51="Bus/Coach",G51*Formatting!$E$7,H51="Domestic Flight",G51*Formatting!$E$11,H51="International Flight - Economy",G51*Formatting!$E$12,H51="International Flight - Business",G51*Formatting!$E$16,H51="Taxi",G51*Formatting!$E$9,H51="Car Share",G51*(Formatting!$E$10/2),H51="Cycle/Walk",0,H51="Attending Remotely",0,H51="Ferry",G51*Formatting!$E$18),"")</f>
        <v/>
      </c>
      <c r="M51" s="40" t="str" cm="1">
        <f t="array" ref="M51">IFERROR(_xlfn.IFS(J51="I Don’t Need To Attend","0",J51="Video Conferencing",0,J51="Cycle/Walk",0,J51="Bus/Coach",G51*Formatting!$E$7,J51="Domestic Train",G51*Formatting!$E$6,J51="International Train",G51*Formatting!$E$5,J51="International Flight - Economy",G51*Formatting!$E$12,J51="Ferry",Formatting!$E$18),"")</f>
        <v/>
      </c>
      <c r="N51" s="40" t="str">
        <f t="shared" si="1"/>
        <v/>
      </c>
      <c r="O51" s="25"/>
    </row>
    <row r="52" spans="1:15" ht="15.75" thickBot="1">
      <c r="A52" s="2"/>
      <c r="B52" s="79"/>
      <c r="C52" s="22">
        <v>48</v>
      </c>
      <c r="D52" s="23">
        <v>44738</v>
      </c>
      <c r="E52" s="24"/>
      <c r="F52" s="25"/>
      <c r="G52" s="25"/>
      <c r="H52" s="25"/>
      <c r="I52" s="26"/>
      <c r="J52" s="26"/>
      <c r="K52" s="27"/>
      <c r="L52" s="40" t="str" cm="1">
        <f t="array" ref="L52">IFERROR(_xlfn.IFS(H52="Car",G52*Formatting!$E$10,H52="Domestic Train",G52*Formatting!$E$6,H52="International Train",G52*Formatting!$E$5,H52="Bus/Coach",G52*Formatting!$E$7,H52="Domestic Flight",G52*Formatting!$E$11,H52="International Flight - Economy",G52*Formatting!$E$12,H52="International Flight - Business",G52*Formatting!$E$16,H52="Taxi",G52*Formatting!$E$9,H52="Car Share",G52*(Formatting!$E$10/2),H52="Cycle/Walk",0,H52="Attending Remotely",0,H52="Ferry",G52*Formatting!$E$18),"")</f>
        <v/>
      </c>
      <c r="M52" s="40" t="str" cm="1">
        <f t="array" ref="M52">IFERROR(_xlfn.IFS(J52="I Don’t Need To Attend","0",J52="Video Conferencing",0,J52="Cycle/Walk",0,J52="Bus/Coach",G52*Formatting!$E$7,J52="Domestic Train",G52*Formatting!$E$6,J52="International Train",G52*Formatting!$E$5,J52="International Flight - Economy",G52*Formatting!$E$12,J52="Ferry",Formatting!$E$18),"")</f>
        <v/>
      </c>
      <c r="N52" s="40" t="str">
        <f t="shared" si="1"/>
        <v/>
      </c>
      <c r="O52" s="25"/>
    </row>
    <row r="53" spans="1:15" ht="15.75" thickBot="1">
      <c r="A53" s="2"/>
      <c r="B53" s="78" t="s">
        <v>28</v>
      </c>
      <c r="C53" s="22">
        <v>49</v>
      </c>
      <c r="D53" s="30">
        <v>44745</v>
      </c>
      <c r="E53" s="24"/>
      <c r="F53" s="25"/>
      <c r="G53" s="25"/>
      <c r="H53" s="25"/>
      <c r="I53" s="26"/>
      <c r="J53" s="26"/>
      <c r="K53" s="27"/>
      <c r="L53" s="40" t="str" cm="1">
        <f t="array" ref="L53">IFERROR(_xlfn.IFS(H53="Car",G53*Formatting!$E$10,H53="Domestic Train",G53*Formatting!$E$6,H53="International Train",G53*Formatting!$E$5,H53="Bus/Coach",G53*Formatting!$E$7,H53="Domestic Flight",G53*Formatting!$E$11,H53="International Flight - Economy",G53*Formatting!$E$12,H53="International Flight - Business",G53*Formatting!$E$16,H53="Taxi",G53*Formatting!$E$9,H53="Car Share",G53*(Formatting!$E$10/2),H53="Cycle/Walk",0,H53="Attending Remotely",0,H53="Ferry",G53*Formatting!$E$18),"")</f>
        <v/>
      </c>
      <c r="M53" s="40" t="str" cm="1">
        <f t="array" ref="M53">IFERROR(_xlfn.IFS(J53="I Don’t Need To Attend","0",J53="Video Conferencing",0,J53="Cycle/Walk",0,J53="Bus/Coach",G53*Formatting!$E$7,J53="Domestic Train",G53*Formatting!$E$6,J53="International Train",G53*Formatting!$E$5,J53="International Flight - Economy",G53*Formatting!$E$12,J53="Ferry",Formatting!$E$18),"")</f>
        <v/>
      </c>
      <c r="N53" s="40" t="str">
        <f t="shared" si="1"/>
        <v/>
      </c>
      <c r="O53" s="25"/>
    </row>
    <row r="54" spans="1:15" ht="15.75" thickBot="1">
      <c r="A54" s="2"/>
      <c r="B54" s="79"/>
      <c r="C54" s="22">
        <v>50</v>
      </c>
      <c r="D54" s="23">
        <v>44752</v>
      </c>
      <c r="E54" s="24"/>
      <c r="F54" s="25"/>
      <c r="G54" s="25"/>
      <c r="H54" s="25"/>
      <c r="I54" s="26"/>
      <c r="J54" s="26"/>
      <c r="K54" s="27"/>
      <c r="L54" s="40" t="str" cm="1">
        <f t="array" ref="L54">IFERROR(_xlfn.IFS(H54="Car",G54*Formatting!$E$10,H54="Domestic Train",G54*Formatting!$E$6,H54="International Train",G54*Formatting!$E$5,H54="Bus/Coach",G54*Formatting!$E$7,H54="Domestic Flight",G54*Formatting!$E$11,H54="International Flight - Economy",G54*Formatting!$E$12,H54="International Flight - Business",G54*Formatting!$E$16,H54="Taxi",G54*Formatting!$E$9,H54="Car Share",G54*(Formatting!$E$10/2),H54="Cycle/Walk",0,H54="Attending Remotely",0,H54="Ferry",G54*Formatting!$E$18),"")</f>
        <v/>
      </c>
      <c r="M54" s="40" t="str" cm="1">
        <f t="array" ref="M54">IFERROR(_xlfn.IFS(J54="I Don’t Need To Attend","0",J54="Video Conferencing",0,J54="Cycle/Walk",0,J54="Bus/Coach",G54*Formatting!$E$7,J54="Domestic Train",G54*Formatting!$E$6,J54="International Train",G54*Formatting!$E$5,J54="International Flight - Economy",G54*Formatting!$E$12,J54="Ferry",Formatting!$E$18),"")</f>
        <v/>
      </c>
      <c r="N54" s="40" t="str">
        <f t="shared" si="1"/>
        <v/>
      </c>
      <c r="O54" s="25"/>
    </row>
    <row r="55" spans="1:15" ht="15.75" thickBot="1">
      <c r="A55" s="2"/>
      <c r="B55" s="79"/>
      <c r="C55" s="22">
        <v>51</v>
      </c>
      <c r="D55" s="30">
        <v>44759</v>
      </c>
      <c r="E55" s="24"/>
      <c r="F55" s="25"/>
      <c r="G55" s="25"/>
      <c r="H55" s="25"/>
      <c r="I55" s="26"/>
      <c r="J55" s="26"/>
      <c r="K55" s="27"/>
      <c r="L55" s="40" t="str" cm="1">
        <f t="array" ref="L55">IFERROR(_xlfn.IFS(H55="Car",G55*Formatting!$E$10,H55="Domestic Train",G55*Formatting!$E$6,H55="International Train",G55*Formatting!$E$5,H55="Bus/Coach",G55*Formatting!$E$7,H55="Domestic Flight",G55*Formatting!$E$11,H55="International Flight - Economy",G55*Formatting!$E$12,H55="International Flight - Business",G55*Formatting!$E$16,H55="Taxi",G55*Formatting!$E$9,H55="Car Share",G55*(Formatting!$E$10/2),H55="Cycle/Walk",0,H55="Attending Remotely",0,H55="Ferry",G55*Formatting!$E$18),"")</f>
        <v/>
      </c>
      <c r="M55" s="40" t="str" cm="1">
        <f t="array" ref="M55">IFERROR(_xlfn.IFS(J55="I Don’t Need To Attend","0",J55="Video Conferencing",0,J55="Cycle/Walk",0,J55="Bus/Coach",G55*Formatting!$E$7,J55="Domestic Train",G55*Formatting!$E$6,J55="International Train",G55*Formatting!$E$5,J55="International Flight - Economy",G55*Formatting!$E$12,J55="Ferry",Formatting!$E$18),"")</f>
        <v/>
      </c>
      <c r="N55" s="40" t="str">
        <f t="shared" si="1"/>
        <v/>
      </c>
      <c r="O55" s="25"/>
    </row>
    <row r="56" spans="1:15" ht="15.75" thickBot="1">
      <c r="A56" s="2"/>
      <c r="B56" s="79"/>
      <c r="C56" s="22">
        <v>52</v>
      </c>
      <c r="D56" s="23">
        <v>44766</v>
      </c>
      <c r="E56" s="24"/>
      <c r="F56" s="25"/>
      <c r="G56" s="25"/>
      <c r="H56" s="25"/>
      <c r="I56" s="26"/>
      <c r="J56" s="26"/>
      <c r="K56" s="27"/>
      <c r="L56" s="40" t="str" cm="1">
        <f t="array" ref="L56">IFERROR(_xlfn.IFS(H56="Car",G56*Formatting!$E$10,H56="Domestic Train",G56*Formatting!$E$6,H56="International Train",G56*Formatting!$E$5,H56="Bus/Coach",G56*Formatting!$E$7,H56="Domestic Flight",G56*Formatting!$E$11,H56="International Flight - Economy",G56*Formatting!$E$12,H56="International Flight - Business",G56*Formatting!$E$16,H56="Taxi",G56*Formatting!$E$9,H56="Car Share",G56*(Formatting!$E$10/2),H56="Cycle/Walk",0,H56="Attending Remotely",0,H56="Ferry",G56*Formatting!$E$18),"")</f>
        <v/>
      </c>
      <c r="M56" s="40" t="str" cm="1">
        <f t="array" ref="M56">IFERROR(_xlfn.IFS(J56="I Don’t Need To Attend","0",J56="Video Conferencing",0,J56="Cycle/Walk",0,J56="Bus/Coach",G56*Formatting!$E$7,J56="Domestic Train",G56*Formatting!$E$6,J56="International Train",G56*Formatting!$E$5,J56="International Flight - Economy",G56*Formatting!$E$12,J56="Ferry",Formatting!$E$18),"")</f>
        <v/>
      </c>
      <c r="N56" s="40" t="str">
        <f t="shared" si="1"/>
        <v/>
      </c>
      <c r="O56" s="25"/>
    </row>
    <row r="57" spans="1:15" ht="15.75" thickBot="1">
      <c r="B57" s="79"/>
      <c r="C57" s="22">
        <v>53</v>
      </c>
      <c r="D57" s="30">
        <v>44773</v>
      </c>
      <c r="E57" s="24"/>
      <c r="F57" s="25"/>
      <c r="G57" s="25"/>
      <c r="H57" s="25"/>
      <c r="I57" s="26"/>
      <c r="J57" s="26"/>
      <c r="K57" s="27"/>
      <c r="L57" s="40" t="str" cm="1">
        <f t="array" ref="L57">IFERROR(_xlfn.IFS(H57="Car",G57*Formatting!$E$10,H57="Domestic Train",G57*Formatting!$E$6,H57="International Train",G57*Formatting!$E$5,H57="Bus/Coach",G57*Formatting!$E$7,H57="Domestic Flight",G57*Formatting!$E$11,H57="International Flight - Economy",G57*Formatting!$E$12,H57="International Flight - Business",G57*Formatting!$E$16,H57="Taxi",G57*Formatting!$E$9,H57="Car Share",G57*(Formatting!$E$10/2),H57="Cycle/Walk",0,H57="Attending Remotely",0,H57="Ferry",G57*Formatting!$E$18),"")</f>
        <v/>
      </c>
      <c r="M57" s="40" t="str" cm="1">
        <f t="array" ref="M57">IFERROR(_xlfn.IFS(J57="I Don’t Need To Attend","0",J57="Video Conferencing",0,J57="Cycle/Walk",0,J57="Bus/Coach",G57*Formatting!$E$7,J57="Domestic Train",G57*Formatting!$E$6,J57="International Train",G57*Formatting!$E$5,J57="International Flight - Economy",G57*Formatting!$E$12,J57="Ferry",Formatting!$E$18),"")</f>
        <v/>
      </c>
      <c r="N57" s="40" t="str">
        <f t="shared" si="1"/>
        <v/>
      </c>
      <c r="O57" s="25"/>
    </row>
    <row r="58" spans="1:15" ht="15.75" thickBot="1">
      <c r="B58" s="80"/>
      <c r="C58" s="22">
        <v>54</v>
      </c>
      <c r="D58" s="23">
        <v>44780</v>
      </c>
      <c r="E58" s="24"/>
      <c r="F58" s="25"/>
      <c r="G58" s="25"/>
      <c r="H58" s="25"/>
      <c r="I58" s="26"/>
      <c r="J58" s="26"/>
      <c r="K58" s="27"/>
      <c r="L58" s="40" t="str" cm="1">
        <f t="array" ref="L58">IFERROR(_xlfn.IFS(H58="Car",G58*Formatting!$E$10,H58="Domestic Train",G58*Formatting!$E$6,H58="International Train",G58*Formatting!$E$5,H58="Bus/Coach",G58*Formatting!$E$7,H58="Domestic Flight",G58*Formatting!$E$11,H58="International Flight - Economy",G58*Formatting!$E$12,H58="International Flight - Business",G58*Formatting!$E$16,H58="Taxi",G58*Formatting!$E$9,H58="Car Share",G58*(Formatting!$E$10/2),H58="Cycle/Walk",0,H58="Attending Remotely",0,H58="Ferry",G58*Formatting!$E$18),"")</f>
        <v/>
      </c>
      <c r="M58" s="40" t="str" cm="1">
        <f t="array" ref="M58">IFERROR(_xlfn.IFS(J58="I Don’t Need To Attend","0",J58="Video Conferencing",0,J58="Cycle/Walk",0,J58="Bus/Coach",G58*Formatting!$E$7,J58="Domestic Train",G58*Formatting!$E$6,J58="International Train",G58*Formatting!$E$5,J58="International Flight - Economy",G58*Formatting!$E$12,J58="Ferry",Formatting!$E$18),"")</f>
        <v/>
      </c>
      <c r="N58" s="40" t="str">
        <f t="shared" si="1"/>
        <v/>
      </c>
      <c r="O58" s="25"/>
    </row>
    <row r="400" spans="2:2">
      <c r="B400" s="9" t="s">
        <v>30</v>
      </c>
    </row>
    <row r="401" spans="2:2">
      <c r="B401" s="10" t="s">
        <v>31</v>
      </c>
    </row>
    <row r="402" spans="2:2">
      <c r="B402" s="11" t="s">
        <v>32</v>
      </c>
    </row>
    <row r="403" spans="2:2">
      <c r="B403" s="12" t="s">
        <v>33</v>
      </c>
    </row>
    <row r="448" spans="2:3">
      <c r="B448" s="7"/>
      <c r="C448" s="6"/>
    </row>
    <row r="449" spans="2:3">
      <c r="B449" s="7"/>
      <c r="C449" s="6"/>
    </row>
    <row r="450" spans="2:3">
      <c r="B450" s="7"/>
      <c r="C450" s="6"/>
    </row>
    <row r="451" spans="2:3">
      <c r="C451" s="6"/>
    </row>
    <row r="452" spans="2:3">
      <c r="C452" s="6"/>
    </row>
    <row r="453" spans="2:3">
      <c r="C453" s="6"/>
    </row>
    <row r="454" spans="2:3">
      <c r="C454" s="6"/>
    </row>
    <row r="455" spans="2:3">
      <c r="C455" s="6"/>
    </row>
    <row r="456" spans="2:3">
      <c r="C456" s="6"/>
    </row>
    <row r="457" spans="2:3">
      <c r="C457" s="6"/>
    </row>
    <row r="458" spans="2:3">
      <c r="C458" s="6"/>
    </row>
    <row r="459" spans="2:3">
      <c r="C459" s="6"/>
    </row>
    <row r="460" spans="2:3">
      <c r="C460" s="6"/>
    </row>
    <row r="461" spans="2:3">
      <c r="C461" s="6"/>
    </row>
    <row r="462" spans="2:3">
      <c r="C462" s="6"/>
    </row>
    <row r="463" spans="2:3">
      <c r="C463" s="6"/>
    </row>
    <row r="464" spans="2:3">
      <c r="B464" s="7"/>
      <c r="C464" s="6"/>
    </row>
    <row r="465" spans="2:3">
      <c r="B465" s="7"/>
      <c r="C465" s="6"/>
    </row>
    <row r="466" spans="2:3">
      <c r="B466" s="7"/>
      <c r="C466" s="6"/>
    </row>
    <row r="467" spans="2:3">
      <c r="B467" s="7"/>
      <c r="C467" s="6"/>
    </row>
    <row r="468" spans="2:3">
      <c r="B468" s="7"/>
      <c r="C468" s="6"/>
    </row>
    <row r="469" spans="2:3">
      <c r="B469" s="7"/>
      <c r="C469" s="6"/>
    </row>
    <row r="470" spans="2:3">
      <c r="B470" s="7"/>
      <c r="C470" s="6"/>
    </row>
    <row r="1048574" spans="11:11" ht="15.75">
      <c r="K1048574" s="18"/>
    </row>
    <row r="1048575" spans="11:11">
      <c r="K1048575" s="15"/>
    </row>
    <row r="1048576" spans="11:11">
      <c r="K1048576" s="15"/>
    </row>
  </sheetData>
  <sheetProtection algorithmName="SHA-512" hashValue="Yl5gFGLqSoiYOXBn+pWjI3dt71PxpUZyh8sQ4MmOSU880XPrsmfJjHDpfINBtsRKZLAbIFMsHlhOOL5Byfs1dg==" saltValue="LIvfFT/ubqi5+5IwM2TV7g==" spinCount="100000" sheet="1" objects="1" scenarios="1" formatColumns="0" insertColumns="0" insertRows="0" selectLockedCells="1"/>
  <mergeCells count="13">
    <mergeCell ref="B49:B52"/>
    <mergeCell ref="B53:B58"/>
    <mergeCell ref="B32:B35"/>
    <mergeCell ref="B36:B39"/>
    <mergeCell ref="B40:B43"/>
    <mergeCell ref="B44:B48"/>
    <mergeCell ref="B23:B26"/>
    <mergeCell ref="B27:B31"/>
    <mergeCell ref="B1:D1"/>
    <mergeCell ref="B5:B9"/>
    <mergeCell ref="B10:B13"/>
    <mergeCell ref="B14:B18"/>
    <mergeCell ref="B19:B22"/>
  </mergeCells>
  <conditionalFormatting sqref="H5:H58">
    <cfRule type="containsText" dxfId="29" priority="5" operator="containsText" text="Ferry">
      <formula>NOT(ISERROR(SEARCH("Ferry",H5)))</formula>
    </cfRule>
    <cfRule type="containsText" dxfId="28" priority="6" operator="containsText" text="Train">
      <formula>NOT(ISERROR(SEARCH("Train",H5)))</formula>
    </cfRule>
    <cfRule type="containsText" dxfId="27" priority="7" operator="containsText" text="Coach">
      <formula>NOT(ISERROR(SEARCH("Coach",H5)))</formula>
    </cfRule>
    <cfRule type="containsText" dxfId="26" priority="8" operator="containsText" text="Taxi">
      <formula>NOT(ISERROR(SEARCH("Taxi",H5)))</formula>
    </cfRule>
    <cfRule type="containsText" dxfId="25" priority="9" operator="containsText" text="Flight">
      <formula>NOT(ISERROR(SEARCH("Flight",H5)))</formula>
    </cfRule>
    <cfRule type="containsText" dxfId="24" priority="10" operator="containsText" text="Car">
      <formula>NOT(ISERROR(SEARCH("Car",H5)))</formula>
    </cfRule>
  </conditionalFormatting>
  <conditionalFormatting sqref="J5:J58">
    <cfRule type="containsText" dxfId="23" priority="2" operator="containsText" text="Video">
      <formula>NOT(ISERROR(SEARCH("Video",J5)))</formula>
    </cfRule>
    <cfRule type="containsText" dxfId="22" priority="3" operator="containsText" text="Don't">
      <formula>NOT(ISERROR(SEARCH("Don't",J5)))</formula>
    </cfRule>
    <cfRule type="containsText" dxfId="21" priority="4" operator="containsText" text="Walk">
      <formula>NOT(ISERROR(SEARCH("Walk",J5)))</formula>
    </cfRule>
  </conditionalFormatting>
  <conditionalFormatting sqref="N5:N58">
    <cfRule type="cellIs" dxfId="20" priority="1" operator="lessThan">
      <formula>0</formula>
    </cfRule>
    <cfRule type="notContainsBlanks" dxfId="19" priority="11" stopIfTrue="1">
      <formula>LEN(TRIM(N5))&gt;0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B7CA5F3E-31C3-4F7B-92F5-3950807124C6}">
          <x14:formula1>
            <xm:f>Formatting!$D$21:$D$28</xm:f>
          </x14:formula1>
          <xm:sqref>J5:J58</xm:sqref>
        </x14:dataValidation>
        <x14:dataValidation type="list" allowBlank="1" showInputMessage="1" showErrorMessage="1" xr:uid="{17ADB03F-B178-48FC-9612-5F2C5ED17DC7}">
          <x14:formula1>
            <xm:f>Formatting!$C$21:$C$22</xm:f>
          </x14:formula1>
          <xm:sqref>I5:I58</xm:sqref>
        </x14:dataValidation>
        <x14:dataValidation type="list" allowBlank="1" showInputMessage="1" showErrorMessage="1" xr:uid="{86BF0ECE-3717-4BF3-8923-FA4A3D5A8657}">
          <x14:formula1>
            <xm:f>Formatting!$B$21:$B$32</xm:f>
          </x14:formula1>
          <xm:sqref>H5:H58</xm:sqref>
        </x14:dataValidation>
        <x14:dataValidation type="list" allowBlank="1" showInputMessage="1" showErrorMessage="1" xr:uid="{AB17E546-DCF6-41DE-9DFA-D2F4BB56D80B}">
          <x14:formula1>
            <xm:f>Formatting!$E$21:$E$22</xm:f>
          </x14:formula1>
          <xm:sqref>K5:K58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0632-3DD3-41C5-9498-B145244F4B68}">
  <sheetPr>
    <tabColor theme="9" tint="0.39997558519241921"/>
  </sheetPr>
  <dimension ref="A1:O1048576"/>
  <sheetViews>
    <sheetView tabSelected="1" topLeftCell="E1" zoomScaleNormal="100" workbookViewId="0">
      <selection activeCell="O4" sqref="O4"/>
    </sheetView>
  </sheetViews>
  <sheetFormatPr defaultRowHeight="15"/>
  <cols>
    <col min="1" max="1" width="9.140625" style="1"/>
    <col min="2" max="2" width="9.140625" style="4"/>
    <col min="3" max="3" width="9.140625" style="1"/>
    <col min="4" max="4" width="19.28515625" style="1" customWidth="1"/>
    <col min="5" max="5" width="15.28515625" style="13" customWidth="1"/>
    <col min="6" max="6" width="46.5703125" style="1" customWidth="1"/>
    <col min="7" max="7" width="14.7109375" style="1" customWidth="1"/>
    <col min="8" max="8" width="28.42578125" style="1" bestFit="1" customWidth="1"/>
    <col min="9" max="9" width="23.140625" style="1" customWidth="1"/>
    <col min="10" max="10" width="28.140625" style="1" bestFit="1" customWidth="1"/>
    <col min="11" max="11" width="14.5703125" style="1" customWidth="1"/>
    <col min="12" max="13" width="17.5703125" style="37" customWidth="1"/>
    <col min="14" max="14" width="19.140625" style="37" customWidth="1"/>
    <col min="15" max="15" width="35.140625" style="1" customWidth="1"/>
    <col min="16" max="16384" width="9.140625" style="1"/>
  </cols>
  <sheetData>
    <row r="1" spans="1:15" ht="26.25">
      <c r="B1" s="59" t="s">
        <v>49</v>
      </c>
      <c r="C1" s="60"/>
      <c r="D1" s="61"/>
    </row>
    <row r="2" spans="1:15">
      <c r="B2" s="46" t="s">
        <v>50</v>
      </c>
      <c r="C2" s="47"/>
      <c r="D2" s="47"/>
    </row>
    <row r="3" spans="1:15" ht="15.75" thickBot="1">
      <c r="B3" s="5"/>
      <c r="C3" s="3"/>
      <c r="D3" s="3"/>
      <c r="E3" s="14"/>
      <c r="F3" s="3"/>
      <c r="G3" s="3"/>
      <c r="H3" s="3"/>
      <c r="I3" s="3"/>
      <c r="J3" s="3"/>
      <c r="K3" s="3"/>
      <c r="L3" s="38"/>
      <c r="M3" s="38"/>
      <c r="N3" s="38"/>
    </row>
    <row r="4" spans="1:15" s="21" customFormat="1" ht="51.75" customHeight="1">
      <c r="A4" s="19"/>
      <c r="B4" s="20" t="s">
        <v>1</v>
      </c>
      <c r="C4" s="16" t="s">
        <v>2</v>
      </c>
      <c r="D4" s="16" t="s">
        <v>3</v>
      </c>
      <c r="E4" s="17" t="s">
        <v>4</v>
      </c>
      <c r="F4" s="16" t="s">
        <v>5</v>
      </c>
      <c r="G4" s="16" t="s">
        <v>6</v>
      </c>
      <c r="H4" s="16" t="s">
        <v>7</v>
      </c>
      <c r="I4" s="16" t="s">
        <v>8</v>
      </c>
      <c r="J4" s="16" t="s">
        <v>9</v>
      </c>
      <c r="K4" s="18" t="s">
        <v>10</v>
      </c>
      <c r="L4" s="39" t="s">
        <v>11</v>
      </c>
      <c r="M4" s="39" t="s">
        <v>12</v>
      </c>
      <c r="N4" s="39" t="s">
        <v>13</v>
      </c>
      <c r="O4" s="16" t="s">
        <v>46</v>
      </c>
    </row>
    <row r="5" spans="1:15" ht="15.75" thickBot="1">
      <c r="A5" s="2"/>
      <c r="B5" s="58" t="s">
        <v>29</v>
      </c>
      <c r="C5" s="29">
        <v>1</v>
      </c>
      <c r="D5" s="30">
        <v>44774</v>
      </c>
      <c r="E5" s="24"/>
      <c r="F5" s="25"/>
      <c r="G5" s="25"/>
      <c r="H5" s="25"/>
      <c r="I5" s="26"/>
      <c r="J5" s="26"/>
      <c r="K5" s="27"/>
      <c r="L5" s="40" t="str" cm="1">
        <f t="array" ref="L5">IFERROR(_xlfn.IFS(H5="Car",G5*Formatting!$F$10,H5="Domestic Train",G5*Formatting!$F$6,H5="International Train",G5*Formatting!$F$5,H5="Bus/Coach",G5*Formatting!$F$7,H5="Domestic Flight",G5*Formatting!$F$11,H5="International Flight - Economy",G5*Formatting!$F$12,H5="International Flight - Business",G5*Formatting!$F$16,H5="Taxi",G5*Formatting!$F$9,H5="Car Share",G5*(Formatting!$F$10/2),H5="Cycle/Walk",0,H5="Attending Remotely",0,H5="Ferry",G5*Formatting!$F$18),"")</f>
        <v/>
      </c>
      <c r="M5" s="40" t="str" cm="1">
        <f t="array" ref="M5">IFERROR(_xlfn.IFS(J5="I Don’t Need To Attend","0",J5="Video Conferencing",0,J5="Cycle/Walk",0,J5="Bus/Coach",G5*Formatting!$F$7,J5="Domestic Train",G5*Formatting!$F$6,J5="International Train",G5*Formatting!$F$5,J5="International Flight - Economy",G5*Formatting!$F$12,J5="Ferry",Formatting!$F$18),"")</f>
        <v/>
      </c>
      <c r="N5" s="40" t="str">
        <f>IFERROR(IF(M5=0,L5,M5-L5)*-1,"")</f>
        <v/>
      </c>
      <c r="O5" s="25"/>
    </row>
    <row r="6" spans="1:15" ht="15.75" thickBot="1">
      <c r="A6" s="2"/>
      <c r="B6" s="58"/>
      <c r="C6" s="22">
        <v>2</v>
      </c>
      <c r="D6" s="30">
        <v>44781</v>
      </c>
      <c r="E6" s="24"/>
      <c r="F6" s="25"/>
      <c r="G6" s="25"/>
      <c r="H6" s="25"/>
      <c r="I6" s="26"/>
      <c r="J6" s="26"/>
      <c r="K6" s="27"/>
      <c r="L6" s="40" t="str" cm="1">
        <f t="array" ref="L6">IFERROR(_xlfn.IFS(H6="Car",G6*Formatting!$F$10,H6="Domestic Train",G6*Formatting!$F$6,H6="International Train",G6*Formatting!$F$5,H6="Bus/Coach",G6*Formatting!$F$7,H6="Domestic Flight",G6*Formatting!$F$11,H6="International Flight - Economy",G6*Formatting!$F$12,H6="International Flight - Business",G6*Formatting!$F$16,H6="Taxi",G6*Formatting!$F$9,H6="Car Share",G6*(Formatting!$F$10/2),H6="Cycle/Walk",0,H6="Attending Remotely",0,H6="Ferry",G6*Formatting!$F$18),"")</f>
        <v/>
      </c>
      <c r="M6" s="40" t="str" cm="1">
        <f t="array" ref="M6">IFERROR(_xlfn.IFS(J6="I Don’t Need To Attend","0",J6="Video Conferencing",0,J6="Cycle/Walk",0,J6="Bus/Coach",G6*Formatting!$F$7,J6="Domestic Train",G6*Formatting!$F$6,J6="International Train",G6*Formatting!$F$5,J6="International Flight - Economy",G6*Formatting!$F$12,J6="Ferry",Formatting!$F$18),"")</f>
        <v/>
      </c>
      <c r="N6" s="40" t="str">
        <f t="shared" ref="N6:N7" si="0">IFERROR(IF(M6=0,L6,M6-L6)*-1,"")</f>
        <v/>
      </c>
      <c r="O6" s="25"/>
    </row>
    <row r="7" spans="1:15" ht="15.75" thickBot="1">
      <c r="A7" s="2"/>
      <c r="B7" s="58"/>
      <c r="C7" s="22">
        <v>3</v>
      </c>
      <c r="D7" s="30">
        <v>44788</v>
      </c>
      <c r="E7" s="24"/>
      <c r="F7" s="25"/>
      <c r="G7" s="25"/>
      <c r="H7" s="25"/>
      <c r="I7" s="26"/>
      <c r="J7" s="26"/>
      <c r="K7" s="27"/>
      <c r="L7" s="40" t="str" cm="1">
        <f t="array" ref="L7">IFERROR(_xlfn.IFS(H7="Car",G7*Formatting!$F$10,H7="Domestic Train",G7*Formatting!$F$6,H7="International Train",G7*Formatting!$F$5,H7="Bus/Coach",G7*Formatting!$F$7,H7="Domestic Flight",G7*Formatting!$F$11,H7="International Flight - Economy",G7*Formatting!$F$12,H7="International Flight - Business",G7*Formatting!$F$16,H7="Taxi",G7*Formatting!$F$9,H7="Car Share",G7*(Formatting!$F$10/2),H7="Cycle/Walk",0,H7="Attending Remotely",0,H7="Ferry",G7*Formatting!$F$18),"")</f>
        <v/>
      </c>
      <c r="M7" s="40" t="str" cm="1">
        <f t="array" ref="M7">IFERROR(_xlfn.IFS(J7="I Don’t Need To Attend","0",J7="Video Conferencing",0,J7="Cycle/Walk",0,J7="Bus/Coach",G7*Formatting!$F$7,J7="Domestic Train",G7*Formatting!$F$6,J7="International Train",G7*Formatting!$F$5,J7="International Flight - Economy",G7*Formatting!$F$12,J7="Ferry",Formatting!$F$18),"")</f>
        <v/>
      </c>
      <c r="N7" s="40" t="str">
        <f t="shared" si="0"/>
        <v/>
      </c>
      <c r="O7" s="25"/>
    </row>
    <row r="8" spans="1:15" ht="15.75" thickBot="1">
      <c r="A8" s="2"/>
      <c r="B8" s="58"/>
      <c r="C8" s="22">
        <v>4</v>
      </c>
      <c r="D8" s="30">
        <v>44795</v>
      </c>
      <c r="E8" s="24"/>
      <c r="F8" s="25"/>
      <c r="G8" s="25"/>
      <c r="H8" s="25"/>
      <c r="I8" s="26"/>
      <c r="J8" s="26"/>
      <c r="K8" s="27"/>
      <c r="L8" s="40"/>
      <c r="M8" s="40"/>
      <c r="N8" s="40"/>
      <c r="O8" s="25"/>
    </row>
    <row r="9" spans="1:15" ht="15.75" thickBot="1">
      <c r="A9" s="2"/>
      <c r="B9" s="58"/>
      <c r="C9" s="22">
        <v>5</v>
      </c>
      <c r="D9" s="30">
        <v>44802</v>
      </c>
      <c r="E9" s="24"/>
      <c r="F9" s="25"/>
      <c r="G9" s="25"/>
      <c r="H9" s="25"/>
      <c r="I9" s="26"/>
      <c r="J9" s="26"/>
      <c r="K9" s="27"/>
      <c r="L9" s="40" t="str" cm="1">
        <f t="array" ref="L9">IFERROR(_xlfn.IFS(H9="Car",G9*Formatting!$F$10,H9="Domestic Train",G9*Formatting!$F$6,H9="International Train",G9*Formatting!$F$5,H9="Bus/Coach",G9*Formatting!$F$7,H9="Domestic Flight",G9*Formatting!$F$11,H9="International Flight - Economy",G9*Formatting!$F$12,H9="International Flight - Business",G9*Formatting!$F$16,H9="Taxi",G9*Formatting!$F$9,H9="Car Share",G9*(Formatting!$F$10/2),H9="Cycle/Walk",0,H9="Attending Remotely",0,H9="Ferry",G9*Formatting!$F$18),"")</f>
        <v/>
      </c>
      <c r="M9" s="40" t="str" cm="1">
        <f t="array" ref="M9">IFERROR(_xlfn.IFS(J9="I Don’t Need To Attend","0",J9="Video Conferencing",0,J9="Cycle/Walk",0,J9="Bus/Coach",G9*Formatting!$F$7,J9="Domestic Train",G9*Formatting!$F$6,J9="International Train",G9*Formatting!$F$5,J9="International Flight - Economy",G9*Formatting!$F$12,J9="Ferry",Formatting!$F$18),"")</f>
        <v/>
      </c>
      <c r="N9" s="40" t="str">
        <f t="shared" ref="N9:N58" si="1">IFERROR(IF(M9=0,L9,M9-L9)*-1,"")</f>
        <v/>
      </c>
      <c r="O9" s="25"/>
    </row>
    <row r="10" spans="1:15" ht="15.75" thickBot="1">
      <c r="A10" s="2"/>
      <c r="B10" s="58" t="s">
        <v>15</v>
      </c>
      <c r="C10" s="22">
        <v>6</v>
      </c>
      <c r="D10" s="30">
        <v>44809</v>
      </c>
      <c r="E10" s="24"/>
      <c r="F10" s="25"/>
      <c r="G10" s="25"/>
      <c r="H10" s="25"/>
      <c r="I10" s="26"/>
      <c r="J10" s="26"/>
      <c r="K10" s="27"/>
      <c r="L10" s="40" t="str" cm="1">
        <f t="array" ref="L10">IFERROR(_xlfn.IFS(H10="Car",G10*Formatting!$F$10,H10="Domestic Train",G10*Formatting!$F$6,H10="International Train",G10*Formatting!$F$5,H10="Bus/Coach",G10*Formatting!$F$7,H10="Domestic Flight",G10*Formatting!$F$11,H10="International Flight - Economy",G10*Formatting!$F$12,H10="International Flight - Business",G10*Formatting!$F$16,H10="Taxi",G10*Formatting!$F$9,H10="Car Share",G10*(Formatting!$F$10/2),H10="Cycle/Walk",0,H10="Attending Remotely",0,H10="Ferry",G10*Formatting!$F$18),"")</f>
        <v/>
      </c>
      <c r="M10" s="40" t="str" cm="1">
        <f t="array" ref="M10">IFERROR(_xlfn.IFS(J10="I Don’t Need To Attend","0",J10="Video Conferencing",0,J10="Cycle/Walk",0,J10="Bus/Coach",G10*Formatting!$F$7,J10="Domestic Train",G10*Formatting!$F$6,J10="International Train",G10*Formatting!$F$5,J10="International Flight - Economy",G10*Formatting!$F$12,J10="Ferry",Formatting!$F$18),"")</f>
        <v/>
      </c>
      <c r="N10" s="40" t="str">
        <f t="shared" si="1"/>
        <v/>
      </c>
      <c r="O10" s="25"/>
    </row>
    <row r="11" spans="1:15" ht="15.75" thickBot="1">
      <c r="A11" s="2"/>
      <c r="B11" s="58"/>
      <c r="C11" s="22">
        <v>7</v>
      </c>
      <c r="D11" s="30">
        <v>44816</v>
      </c>
      <c r="E11" s="24"/>
      <c r="F11" s="25"/>
      <c r="G11" s="25"/>
      <c r="H11" s="25"/>
      <c r="I11" s="26"/>
      <c r="J11" s="26"/>
      <c r="K11" s="27"/>
      <c r="L11" s="40" t="str" cm="1">
        <f t="array" ref="L11">IFERROR(_xlfn.IFS(H11="Car",G11*Formatting!$F$10,H11="Domestic Train",G11*Formatting!$F$6,H11="International Train",G11*Formatting!$F$5,H11="Bus/Coach",G11*Formatting!$F$7,H11="Domestic Flight",G11*Formatting!$F$11,H11="International Flight - Economy",G11*Formatting!$F$12,H11="International Flight - Business",G11*Formatting!$F$16,H11="Taxi",G11*Formatting!$F$9,H11="Car Share",G11*(Formatting!$F$10/2),H11="Cycle/Walk",0,H11="Attending Remotely",0,H11="Ferry",G11*Formatting!$F$18),"")</f>
        <v/>
      </c>
      <c r="M11" s="40" t="str" cm="1">
        <f t="array" ref="M11">IFERROR(_xlfn.IFS(J11="I Don’t Need To Attend","0",J11="Video Conferencing",0,J11="Cycle/Walk",0,J11="Bus/Coach",G11*Formatting!$F$7,J11="Domestic Train",G11*Formatting!$F$6,J11="International Train",G11*Formatting!$F$5,J11="International Flight - Economy",G11*Formatting!$F$12,J11="Ferry",Formatting!$F$18),"")</f>
        <v/>
      </c>
      <c r="N11" s="40" t="str">
        <f t="shared" si="1"/>
        <v/>
      </c>
      <c r="O11" s="25"/>
    </row>
    <row r="12" spans="1:15" ht="15.75" thickBot="1">
      <c r="A12" s="2"/>
      <c r="B12" s="58"/>
      <c r="C12" s="22">
        <v>8</v>
      </c>
      <c r="D12" s="30">
        <v>44823</v>
      </c>
      <c r="E12" s="24"/>
      <c r="F12" s="25"/>
      <c r="G12" s="25"/>
      <c r="H12" s="25"/>
      <c r="I12" s="26"/>
      <c r="J12" s="26"/>
      <c r="K12" s="27"/>
      <c r="L12" s="40" t="str" cm="1">
        <f t="array" ref="L12">IFERROR(_xlfn.IFS(H12="Car",G12*Formatting!$F$10,H12="Domestic Train",G12*Formatting!$F$6,H12="International Train",G12*Formatting!$F$5,H12="Bus/Coach",G12*Formatting!$F$7,H12="Domestic Flight",G12*Formatting!$F$11,H12="International Flight - Economy",G12*Formatting!$F$12,H12="International Flight - Business",G12*Formatting!$F$16,H12="Taxi",G12*Formatting!$F$9,H12="Car Share",G12*(Formatting!$F$10/2),H12="Cycle/Walk",0,H12="Attending Remotely",0,H12="Ferry",G12*Formatting!$F$18),"")</f>
        <v/>
      </c>
      <c r="M12" s="40" t="str" cm="1">
        <f t="array" ref="M12">IFERROR(_xlfn.IFS(J12="I Don’t Need To Attend","0",J12="Video Conferencing",0,J12="Cycle/Walk",0,J12="Bus/Coach",G12*Formatting!$F$7,J12="Domestic Train",G12*Formatting!$F$6,J12="International Train",G12*Formatting!$F$5,J12="International Flight - Economy",G12*Formatting!$F$12,J12="Ferry",Formatting!$F$18),"")</f>
        <v/>
      </c>
      <c r="N12" s="40" t="str">
        <f t="shared" si="1"/>
        <v/>
      </c>
      <c r="O12" s="25"/>
    </row>
    <row r="13" spans="1:15" ht="15.75" thickBot="1">
      <c r="A13" s="2"/>
      <c r="B13" s="58"/>
      <c r="C13" s="22">
        <v>9</v>
      </c>
      <c r="D13" s="30">
        <v>44830</v>
      </c>
      <c r="E13" s="24"/>
      <c r="F13" s="25"/>
      <c r="G13" s="25"/>
      <c r="H13" s="25"/>
      <c r="I13" s="26"/>
      <c r="J13" s="26"/>
      <c r="K13" s="27"/>
      <c r="L13" s="40" t="str" cm="1">
        <f t="array" ref="L13">IFERROR(_xlfn.IFS(H13="Car",G13*Formatting!$F$10,H13="Domestic Train",G13*Formatting!$F$6,H13="International Train",G13*Formatting!$F$5,H13="Bus/Coach",G13*Formatting!$F$7,H13="Domestic Flight",G13*Formatting!$F$11,H13="International Flight - Economy",G13*Formatting!$F$12,H13="International Flight - Business",G13*Formatting!$F$16,H13="Taxi",G13*Formatting!$F$9,H13="Car Share",G13*(Formatting!$F$10/2),H13="Cycle/Walk",0,H13="Attending Remotely",0,H13="Ferry",G13*Formatting!$F$18),"")</f>
        <v/>
      </c>
      <c r="M13" s="40" t="str" cm="1">
        <f t="array" ref="M13">IFERROR(_xlfn.IFS(J13="I Don’t Need To Attend","0",J13="Video Conferencing",0,J13="Cycle/Walk",0,J13="Bus/Coach",G13*Formatting!$F$7,J13="Domestic Train",G13*Formatting!$F$6,J13="International Train",G13*Formatting!$F$5,J13="International Flight - Economy",G13*Formatting!$F$12,J13="Ferry",Formatting!$F$18),"")</f>
        <v/>
      </c>
      <c r="N13" s="40" t="str">
        <f t="shared" si="1"/>
        <v/>
      </c>
      <c r="O13" s="25"/>
    </row>
    <row r="14" spans="1:15" ht="15.75" thickBot="1">
      <c r="A14" s="2"/>
      <c r="B14" s="58" t="s">
        <v>19</v>
      </c>
      <c r="C14" s="22">
        <v>10</v>
      </c>
      <c r="D14" s="30">
        <v>44837</v>
      </c>
      <c r="E14" s="24"/>
      <c r="F14" s="25"/>
      <c r="G14" s="25"/>
      <c r="H14" s="25"/>
      <c r="I14" s="26"/>
      <c r="J14" s="26"/>
      <c r="K14" s="27"/>
      <c r="L14" s="40" t="str" cm="1">
        <f t="array" ref="L14">IFERROR(_xlfn.IFS(H14="Car",G14*Formatting!$F$10,H14="Domestic Train",G14*Formatting!$F$6,H14="International Train",G14*Formatting!$F$5,H14="Bus/Coach",G14*Formatting!$F$7,H14="Domestic Flight",G14*Formatting!$F$11,H14="International Flight - Economy",G14*Formatting!$F$12,H14="International Flight - Business",G14*Formatting!$F$16,H14="Taxi",G14*Formatting!$F$9,H14="Car Share",G14*(Formatting!$F$10/2),H14="Cycle/Walk",0,H14="Attending Remotely",0,H14="Ferry",G14*Formatting!$F$18),"")</f>
        <v/>
      </c>
      <c r="M14" s="40" t="str" cm="1">
        <f t="array" ref="M14">IFERROR(_xlfn.IFS(J14="I Don’t Need To Attend","0",J14="Video Conferencing",0,J14="Cycle/Walk",0,J14="Bus/Coach",G14*Formatting!$F$7,J14="Domestic Train",G14*Formatting!$F$6,J14="International Train",G14*Formatting!$F$5,J14="International Flight - Economy",G14*Formatting!$F$12,J14="Ferry",Formatting!$F$18),"")</f>
        <v/>
      </c>
      <c r="N14" s="40" t="str">
        <f t="shared" si="1"/>
        <v/>
      </c>
      <c r="O14" s="25"/>
    </row>
    <row r="15" spans="1:15" ht="15.75" thickBot="1">
      <c r="A15" s="2"/>
      <c r="B15" s="58"/>
      <c r="C15" s="22">
        <v>11</v>
      </c>
      <c r="D15" s="30">
        <v>44844</v>
      </c>
      <c r="E15" s="24"/>
      <c r="F15" s="25"/>
      <c r="G15" s="25"/>
      <c r="H15" s="25"/>
      <c r="I15" s="26"/>
      <c r="J15" s="26"/>
      <c r="K15" s="27"/>
      <c r="L15" s="40" t="str" cm="1">
        <f t="array" ref="L15">IFERROR(_xlfn.IFS(H15="Car",G15*Formatting!$F$10,H15="Domestic Train",G15*Formatting!$F$6,H15="International Train",G15*Formatting!$F$5,H15="Bus/Coach",G15*Formatting!$F$7,H15="Domestic Flight",G15*Formatting!$F$11,H15="International Flight - Economy",G15*Formatting!$F$12,H15="International Flight - Business",G15*Formatting!$F$16,H15="Taxi",G15*Formatting!$F$9,H15="Car Share",G15*(Formatting!$F$10/2),H15="Cycle/Walk",0,H15="Attending Remotely",0,H15="Ferry",G15*Formatting!$F$18),"")</f>
        <v/>
      </c>
      <c r="M15" s="40" t="str" cm="1">
        <f t="array" ref="M15">IFERROR(_xlfn.IFS(J15="I Don’t Need To Attend","0",J15="Video Conferencing",0,J15="Cycle/Walk",0,J15="Bus/Coach",G15*Formatting!$F$7,J15="Domestic Train",G15*Formatting!$F$6,J15="International Train",G15*Formatting!$F$5,J15="International Flight - Economy",G15*Formatting!$F$12,J15="Ferry",Formatting!$F$18),"")</f>
        <v/>
      </c>
      <c r="N15" s="40" t="str">
        <f t="shared" si="1"/>
        <v/>
      </c>
      <c r="O15" s="25"/>
    </row>
    <row r="16" spans="1:15" ht="15.75" thickBot="1">
      <c r="A16" s="2"/>
      <c r="B16" s="58"/>
      <c r="C16" s="22">
        <v>12</v>
      </c>
      <c r="D16" s="30">
        <v>44851</v>
      </c>
      <c r="E16" s="24"/>
      <c r="F16" s="25"/>
      <c r="G16" s="25"/>
      <c r="H16" s="25"/>
      <c r="I16" s="26"/>
      <c r="J16" s="26"/>
      <c r="K16" s="27"/>
      <c r="L16" s="40" t="str" cm="1">
        <f t="array" ref="L16">IFERROR(_xlfn.IFS(H16="Car",G16*Formatting!$F$10,H16="Domestic Train",G16*Formatting!$F$6,H16="International Train",G16*Formatting!$F$5,H16="Bus/Coach",G16*Formatting!$F$7,H16="Domestic Flight",G16*Formatting!$F$11,H16="International Flight - Economy",G16*Formatting!$F$12,H16="International Flight - Business",G16*Formatting!$F$16,H16="Taxi",G16*Formatting!$F$9,H16="Car Share",G16*(Formatting!$F$10/2),H16="Cycle/Walk",0,H16="Attending Remotely",0,H16="Ferry",G16*Formatting!$F$18),"")</f>
        <v/>
      </c>
      <c r="M16" s="40" t="str" cm="1">
        <f t="array" ref="M16">IFERROR(_xlfn.IFS(J16="I Don’t Need To Attend","0",J16="Video Conferencing",0,J16="Cycle/Walk",0,J16="Bus/Coach",G16*Formatting!$F$7,J16="Domestic Train",G16*Formatting!$F$6,J16="International Train",G16*Formatting!$F$5,J16="International Flight - Economy",G16*Formatting!$F$12,J16="Ferry",Formatting!$F$18),"")</f>
        <v/>
      </c>
      <c r="N16" s="40" t="str">
        <f t="shared" si="1"/>
        <v/>
      </c>
      <c r="O16" s="25"/>
    </row>
    <row r="17" spans="1:15" ht="15.75" thickBot="1">
      <c r="A17" s="2"/>
      <c r="B17" s="58"/>
      <c r="C17" s="22">
        <v>13</v>
      </c>
      <c r="D17" s="30">
        <v>44858</v>
      </c>
      <c r="E17" s="24"/>
      <c r="F17" s="25"/>
      <c r="G17" s="25"/>
      <c r="H17" s="25"/>
      <c r="I17" s="26"/>
      <c r="J17" s="26"/>
      <c r="K17" s="27"/>
      <c r="L17" s="40" t="str" cm="1">
        <f t="array" ref="L17">IFERROR(_xlfn.IFS(H17="Car",G17*Formatting!$F$10,H17="Domestic Train",G17*Formatting!$F$6,H17="International Train",G17*Formatting!$F$5,H17="Bus/Coach",G17*Formatting!$F$7,H17="Domestic Flight",G17*Formatting!$F$11,H17="International Flight - Economy",G17*Formatting!$F$12,H17="International Flight - Business",G17*Formatting!$F$16,H17="Taxi",G17*Formatting!$F$9,H17="Car Share",G17*(Formatting!$F$10/2),H17="Cycle/Walk",0,H17="Attending Remotely",0,H17="Ferry",G17*Formatting!$F$18),"")</f>
        <v/>
      </c>
      <c r="M17" s="40" t="str" cm="1">
        <f t="array" ref="M17">IFERROR(_xlfn.IFS(J17="I Don’t Need To Attend","0",J17="Video Conferencing",0,J17="Cycle/Walk",0,J17="Bus/Coach",G17*Formatting!$F$7,J17="Domestic Train",G17*Formatting!$F$6,J17="International Train",G17*Formatting!$F$5,J17="International Flight - Economy",G17*Formatting!$F$12,J17="Ferry",Formatting!$F$18),"")</f>
        <v/>
      </c>
      <c r="N17" s="40" t="str">
        <f t="shared" si="1"/>
        <v/>
      </c>
      <c r="O17" s="25"/>
    </row>
    <row r="18" spans="1:15" ht="14.25" customHeight="1" thickBot="1">
      <c r="A18" s="2"/>
      <c r="B18" s="58"/>
      <c r="C18" s="22">
        <v>14</v>
      </c>
      <c r="D18" s="30">
        <v>44865</v>
      </c>
      <c r="E18" s="24"/>
      <c r="F18" s="25"/>
      <c r="G18" s="25"/>
      <c r="H18" s="25"/>
      <c r="I18" s="26"/>
      <c r="J18" s="26"/>
      <c r="K18" s="27"/>
      <c r="L18" s="40" t="str" cm="1">
        <f t="array" ref="L18">IFERROR(_xlfn.IFS(H18="Car",G18*Formatting!$F$10,H18="Domestic Train",G18*Formatting!$F$6,H18="International Train",G18*Formatting!$F$5,H18="Bus/Coach",G18*Formatting!$F$7,H18="Domestic Flight",G18*Formatting!$F$11,H18="International Flight - Economy",G18*Formatting!$F$12,H18="International Flight - Business",G18*Formatting!$F$16,H18="Taxi",G18*Formatting!$F$9,H18="Car Share",G18*(Formatting!$F$10/2),H18="Cycle/Walk",0,H18="Attending Remotely",0,H18="Ferry",G18*Formatting!$F$18),"")</f>
        <v/>
      </c>
      <c r="M18" s="40" t="str" cm="1">
        <f t="array" ref="M18">IFERROR(_xlfn.IFS(J18="I Don’t Need To Attend","0",J18="Video Conferencing",0,J18="Cycle/Walk",0,J18="Bus/Coach",G18*Formatting!$F$7,J18="Domestic Train",G18*Formatting!$F$6,J18="International Train",G18*Formatting!$F$5,J18="International Flight - Economy",G18*Formatting!$F$12,J18="Ferry",Formatting!$F$18),"")</f>
        <v/>
      </c>
      <c r="N18" s="40" t="str">
        <f t="shared" si="1"/>
        <v/>
      </c>
      <c r="O18" s="25"/>
    </row>
    <row r="19" spans="1:15" ht="15.75" thickBot="1">
      <c r="A19" s="2"/>
      <c r="B19" s="58" t="s">
        <v>20</v>
      </c>
      <c r="C19" s="22">
        <v>15</v>
      </c>
      <c r="D19" s="30">
        <v>44872</v>
      </c>
      <c r="E19" s="24"/>
      <c r="F19" s="25"/>
      <c r="G19" s="25"/>
      <c r="H19" s="25"/>
      <c r="I19" s="26"/>
      <c r="J19" s="26"/>
      <c r="K19" s="27"/>
      <c r="L19" s="40" t="str" cm="1">
        <f t="array" ref="L19">IFERROR(_xlfn.IFS(H19="Car",G19*Formatting!$F$10,H19="Domestic Train",G19*Formatting!$F$6,H19="International Train",G19*Formatting!$F$5,H19="Bus/Coach",G19*Formatting!$F$7,H19="Domestic Flight",G19*Formatting!$F$11,H19="International Flight - Economy",G19*Formatting!$F$12,H19="International Flight - Business",G19*Formatting!$F$16,H19="Taxi",G19*Formatting!$F$9,H19="Car Share",G19*(Formatting!$F$10/2),H19="Cycle/Walk",0,H19="Attending Remotely",0,H19="Ferry",G19*Formatting!$F$18),"")</f>
        <v/>
      </c>
      <c r="M19" s="40" t="str" cm="1">
        <f t="array" ref="M19">IFERROR(_xlfn.IFS(J19="I Don’t Need To Attend","0",J19="Video Conferencing",0,J19="Cycle/Walk",0,J19="Bus/Coach",G19*Formatting!$F$7,J19="Domestic Train",G19*Formatting!$F$6,J19="International Train",G19*Formatting!$F$5,J19="International Flight - Economy",G19*Formatting!$F$12,J19="Ferry",Formatting!$F$18),"")</f>
        <v/>
      </c>
      <c r="N19" s="40" t="str">
        <f t="shared" si="1"/>
        <v/>
      </c>
      <c r="O19" s="25"/>
    </row>
    <row r="20" spans="1:15" ht="15.75" thickBot="1">
      <c r="A20" s="2"/>
      <c r="B20" s="58"/>
      <c r="C20" s="22">
        <v>16</v>
      </c>
      <c r="D20" s="30">
        <v>44879</v>
      </c>
      <c r="E20" s="24"/>
      <c r="F20" s="25"/>
      <c r="G20" s="25"/>
      <c r="H20" s="25"/>
      <c r="I20" s="26"/>
      <c r="J20" s="26"/>
      <c r="K20" s="27"/>
      <c r="L20" s="40" t="str" cm="1">
        <f t="array" ref="L20">IFERROR(_xlfn.IFS(H20="Car",G20*Formatting!$F$10,H20="Domestic Train",G20*Formatting!$F$6,H20="International Train",G20*Formatting!$F$5,H20="Bus/Coach",G20*Formatting!$F$7,H20="Domestic Flight",G20*Formatting!$F$11,H20="International Flight - Economy",G20*Formatting!$F$12,H20="International Flight - Business",G20*Formatting!$F$16,H20="Taxi",G20*Formatting!$F$9,H20="Car Share",G20*(Formatting!$F$10/2),H20="Cycle/Walk",0,H20="Attending Remotely",0,H20="Ferry",G20*Formatting!$F$18),"")</f>
        <v/>
      </c>
      <c r="M20" s="40" t="str" cm="1">
        <f t="array" ref="M20">IFERROR(_xlfn.IFS(J20="I Don’t Need To Attend","0",J20="Video Conferencing",0,J20="Cycle/Walk",0,J20="Bus/Coach",G20*Formatting!$F$7,J20="Domestic Train",G20*Formatting!$F$6,J20="International Train",G20*Formatting!$F$5,J20="International Flight - Economy",G20*Formatting!$F$12,J20="Ferry",Formatting!$F$18),"")</f>
        <v/>
      </c>
      <c r="N20" s="40" t="str">
        <f t="shared" si="1"/>
        <v/>
      </c>
      <c r="O20" s="25"/>
    </row>
    <row r="21" spans="1:15" ht="15.75" thickBot="1">
      <c r="A21" s="2"/>
      <c r="B21" s="58"/>
      <c r="C21" s="22">
        <v>17</v>
      </c>
      <c r="D21" s="30">
        <v>44886</v>
      </c>
      <c r="E21" s="24"/>
      <c r="F21" s="25"/>
      <c r="G21" s="25"/>
      <c r="H21" s="25"/>
      <c r="I21" s="26"/>
      <c r="J21" s="26"/>
      <c r="K21" s="27"/>
      <c r="L21" s="40" t="str" cm="1">
        <f t="array" ref="L21">IFERROR(_xlfn.IFS(H21="Car",G21*Formatting!$F$10,H21="Domestic Train",G21*Formatting!$F$6,H21="International Train",G21*Formatting!$F$5,H21="Bus/Coach",G21*Formatting!$F$7,H21="Domestic Flight",G21*Formatting!$F$11,H21="International Flight - Economy",G21*Formatting!$F$12,H21="International Flight - Business",G21*Formatting!$F$16,H21="Taxi",G21*Formatting!$F$9,H21="Car Share",G21*(Formatting!$F$10/2),H21="Cycle/Walk",0,H21="Attending Remotely",0,H21="Ferry",G21*Formatting!$F$18),"")</f>
        <v/>
      </c>
      <c r="M21" s="40" t="str" cm="1">
        <f t="array" ref="M21">IFERROR(_xlfn.IFS(J21="I Don’t Need To Attend","0",J21="Video Conferencing",0,J21="Cycle/Walk",0,J21="Bus/Coach",G21*Formatting!$F$7,J21="Domestic Train",G21*Formatting!$F$6,J21="International Train",G21*Formatting!$F$5,J21="International Flight - Economy",G21*Formatting!$F$12,J21="Ferry",Formatting!$F$18),"")</f>
        <v/>
      </c>
      <c r="N21" s="40" t="str">
        <f t="shared" si="1"/>
        <v/>
      </c>
      <c r="O21" s="25"/>
    </row>
    <row r="22" spans="1:15" ht="15.75" thickBot="1">
      <c r="A22" s="2"/>
      <c r="B22" s="58"/>
      <c r="C22" s="22">
        <v>18</v>
      </c>
      <c r="D22" s="30">
        <v>44893</v>
      </c>
      <c r="E22" s="24"/>
      <c r="F22" s="25"/>
      <c r="G22" s="25"/>
      <c r="H22" s="25"/>
      <c r="I22" s="26"/>
      <c r="J22" s="26"/>
      <c r="K22" s="27"/>
      <c r="L22" s="40" t="str" cm="1">
        <f t="array" ref="L22">IFERROR(_xlfn.IFS(H22="Car",G22*Formatting!$F$10,H22="Domestic Train",G22*Formatting!$F$6,H22="International Train",G22*Formatting!$F$5,H22="Bus/Coach",G22*Formatting!$F$7,H22="Domestic Flight",G22*Formatting!$F$11,H22="International Flight - Economy",G22*Formatting!$F$12,H22="International Flight - Business",G22*Formatting!$F$16,H22="Taxi",G22*Formatting!$F$9,H22="Car Share",G22*(Formatting!$F$10/2),H22="Cycle/Walk",0,H22="Attending Remotely",0,H22="Ferry",G22*Formatting!$F$18),"")</f>
        <v/>
      </c>
      <c r="M22" s="40" t="str" cm="1">
        <f t="array" ref="M22">IFERROR(_xlfn.IFS(J22="I Don’t Need To Attend","0",J22="Video Conferencing",0,J22="Cycle/Walk",0,J22="Bus/Coach",G22*Formatting!$F$7,J22="Domestic Train",G22*Formatting!$F$6,J22="International Train",G22*Formatting!$F$5,J22="International Flight - Economy",G22*Formatting!$F$12,J22="Ferry",Formatting!$F$18),"")</f>
        <v/>
      </c>
      <c r="N22" s="40" t="str">
        <f t="shared" si="1"/>
        <v/>
      </c>
      <c r="O22" s="25"/>
    </row>
    <row r="23" spans="1:15" ht="15.75" thickBot="1">
      <c r="A23" s="2"/>
      <c r="B23" s="78" t="s">
        <v>21</v>
      </c>
      <c r="C23" s="22">
        <v>19</v>
      </c>
      <c r="D23" s="30">
        <v>44900</v>
      </c>
      <c r="E23" s="24"/>
      <c r="F23" s="25"/>
      <c r="G23" s="25"/>
      <c r="H23" s="25"/>
      <c r="I23" s="26"/>
      <c r="J23" s="26"/>
      <c r="K23" s="27"/>
      <c r="L23" s="40" t="str" cm="1">
        <f t="array" ref="L23">IFERROR(_xlfn.IFS(H23="Car",G23*Formatting!$F$10,H23="Domestic Train",G23*Formatting!$F$6,H23="International Train",G23*Formatting!$F$5,H23="Bus/Coach",G23*Formatting!$F$7,H23="Domestic Flight",G23*Formatting!$F$11,H23="International Flight - Economy",G23*Formatting!$F$12,H23="International Flight - Business",G23*Formatting!$F$16,H23="Taxi",G23*Formatting!$F$9,H23="Car Share",G23*(Formatting!$F$10/2),H23="Cycle/Walk",0,H23="Attending Remotely",0,H23="Ferry",G23*Formatting!$F$18),"")</f>
        <v/>
      </c>
      <c r="M23" s="40" t="str" cm="1">
        <f t="array" ref="M23">IFERROR(_xlfn.IFS(J23="I Don’t Need To Attend","0",J23="Video Conferencing",0,J23="Cycle/Walk",0,J23="Bus/Coach",G23*Formatting!$F$7,J23="Domestic Train",G23*Formatting!$F$6,J23="International Train",G23*Formatting!$F$5,J23="International Flight - Economy",G23*Formatting!$F$12,J23="Ferry",Formatting!$F$18),"")</f>
        <v/>
      </c>
      <c r="N23" s="40" t="str">
        <f t="shared" si="1"/>
        <v/>
      </c>
      <c r="O23" s="25"/>
    </row>
    <row r="24" spans="1:15" ht="15.75" thickBot="1">
      <c r="A24" s="2"/>
      <c r="B24" s="79"/>
      <c r="C24" s="22">
        <v>20</v>
      </c>
      <c r="D24" s="30">
        <v>44907</v>
      </c>
      <c r="E24" s="24"/>
      <c r="F24" s="25"/>
      <c r="G24" s="25"/>
      <c r="H24" s="25"/>
      <c r="I24" s="26"/>
      <c r="J24" s="26"/>
      <c r="K24" s="27"/>
      <c r="L24" s="40" t="str" cm="1">
        <f t="array" ref="L24">IFERROR(_xlfn.IFS(H24="Car",G24*Formatting!$F$10,H24="Domestic Train",G24*Formatting!$F$6,H24="International Train",G24*Formatting!$F$5,H24="Bus/Coach",G24*Formatting!$F$7,H24="Domestic Flight",G24*Formatting!$F$11,H24="International Flight - Economy",G24*Formatting!$F$12,H24="International Flight - Business",G24*Formatting!$F$16,H24="Taxi",G24*Formatting!$F$9,H24="Car Share",G24*(Formatting!$F$10/2),H24="Cycle/Walk",0,H24="Attending Remotely",0,H24="Ferry",G24*Formatting!$F$18),"")</f>
        <v/>
      </c>
      <c r="M24" s="40" t="str" cm="1">
        <f t="array" ref="M24">IFERROR(_xlfn.IFS(J24="I Don’t Need To Attend","0",J24="Video Conferencing",0,J24="Cycle/Walk",0,J24="Bus/Coach",G24*Formatting!$F$7,J24="Domestic Train",G24*Formatting!$F$6,J24="International Train",G24*Formatting!$F$5,J24="International Flight - Economy",G24*Formatting!$F$12,J24="Ferry",Formatting!$F$18),"")</f>
        <v/>
      </c>
      <c r="N24" s="40" t="str">
        <f t="shared" si="1"/>
        <v/>
      </c>
      <c r="O24" s="25"/>
    </row>
    <row r="25" spans="1:15" ht="15.75" thickBot="1">
      <c r="A25" s="2"/>
      <c r="B25" s="79"/>
      <c r="C25" s="22">
        <v>21</v>
      </c>
      <c r="D25" s="30">
        <v>44914</v>
      </c>
      <c r="E25" s="24"/>
      <c r="F25" s="25"/>
      <c r="G25" s="25"/>
      <c r="H25" s="25"/>
      <c r="I25" s="26"/>
      <c r="J25" s="26"/>
      <c r="K25" s="27"/>
      <c r="L25" s="40" t="str" cm="1">
        <f t="array" ref="L25">IFERROR(_xlfn.IFS(H25="Car",G25*Formatting!$F$10,H25="Domestic Train",G25*Formatting!$F$6,H25="International Train",G25*Formatting!$F$5,H25="Bus/Coach",G25*Formatting!$F$7,H25="Domestic Flight",G25*Formatting!$F$11,H25="International Flight - Economy",G25*Formatting!$F$12,H25="International Flight - Business",G25*Formatting!$F$16,H25="Taxi",G25*Formatting!$F$9,H25="Car Share",G25*(Formatting!$F$10/2),H25="Cycle/Walk",0,H25="Attending Remotely",0,H25="Ferry",G25*Formatting!$F$18),"")</f>
        <v/>
      </c>
      <c r="M25" s="40" t="str" cm="1">
        <f t="array" ref="M25">IFERROR(_xlfn.IFS(J25="I Don’t Need To Attend","0",J25="Video Conferencing",0,J25="Cycle/Walk",0,J25="Bus/Coach",G25*Formatting!$F$7,J25="Domestic Train",G25*Formatting!$F$6,J25="International Train",G25*Formatting!$F$5,J25="International Flight - Economy",G25*Formatting!$F$12,J25="Ferry",Formatting!$F$18),"")</f>
        <v/>
      </c>
      <c r="N25" s="40" t="str">
        <f t="shared" si="1"/>
        <v/>
      </c>
      <c r="O25" s="25"/>
    </row>
    <row r="26" spans="1:15" ht="15.75" thickBot="1">
      <c r="A26" s="2"/>
      <c r="B26" s="80"/>
      <c r="C26" s="22">
        <v>22</v>
      </c>
      <c r="D26" s="30">
        <v>44921</v>
      </c>
      <c r="E26" s="24"/>
      <c r="F26" s="25"/>
      <c r="G26" s="25"/>
      <c r="H26" s="25"/>
      <c r="I26" s="26"/>
      <c r="J26" s="26"/>
      <c r="K26" s="27"/>
      <c r="L26" s="40" t="str" cm="1">
        <f t="array" ref="L26">IFERROR(_xlfn.IFS(H26="Car",G26*Formatting!$F$10,H26="Domestic Train",G26*Formatting!$F$6,H26="International Train",G26*Formatting!$F$5,H26="Bus/Coach",G26*Formatting!$F$7,H26="Domestic Flight",G26*Formatting!$F$11,H26="International Flight - Economy",G26*Formatting!$F$12,H26="International Flight - Business",G26*Formatting!$F$16,H26="Taxi",G26*Formatting!$F$9,H26="Car Share",G26*(Formatting!$F$10/2),H26="Cycle/Walk",0,H26="Attending Remotely",0,H26="Ferry",G26*Formatting!$F$18),"")</f>
        <v/>
      </c>
      <c r="M26" s="40" t="str" cm="1">
        <f t="array" ref="M26">IFERROR(_xlfn.IFS(J26="I Don’t Need To Attend","0",J26="Video Conferencing",0,J26="Cycle/Walk",0,J26="Bus/Coach",G26*Formatting!$F$7,J26="Domestic Train",G26*Formatting!$F$6,J26="International Train",G26*Formatting!$F$5,J26="International Flight - Economy",G26*Formatting!$F$12,J26="Ferry",Formatting!$F$18),"")</f>
        <v/>
      </c>
      <c r="N26" s="40" t="str">
        <f t="shared" si="1"/>
        <v/>
      </c>
      <c r="O26" s="25"/>
    </row>
    <row r="27" spans="1:15" ht="15.75" thickBot="1">
      <c r="A27" s="2"/>
      <c r="B27" s="81" t="s">
        <v>22</v>
      </c>
      <c r="C27" s="22">
        <v>23</v>
      </c>
      <c r="D27" s="30">
        <v>44928</v>
      </c>
      <c r="E27" s="24"/>
      <c r="F27" s="25"/>
      <c r="G27" s="25"/>
      <c r="H27" s="25"/>
      <c r="I27" s="26"/>
      <c r="J27" s="26"/>
      <c r="K27" s="27"/>
      <c r="L27" s="40" t="str" cm="1">
        <f t="array" ref="L27">IFERROR(_xlfn.IFS(H27="Car",G27*Formatting!$F$10,H27="Domestic Train",G27*Formatting!$F$6,H27="International Train",G27*Formatting!$F$5,H27="Bus/Coach",G27*Formatting!$F$7,H27="Domestic Flight",G27*Formatting!$F$11,H27="International Flight - Economy",G27*Formatting!$F$12,H27="International Flight - Business",G27*Formatting!$F$16,H27="Taxi",G27*Formatting!$F$9,H27="Car Share",G27*(Formatting!$F$10/2),H27="Cycle/Walk",0,H27="Attending Remotely",0,H27="Ferry",G27*Formatting!$F$18),"")</f>
        <v/>
      </c>
      <c r="M27" s="40" t="str" cm="1">
        <f t="array" ref="M27">IFERROR(_xlfn.IFS(J27="I Don’t Need To Attend","0",J27="Video Conferencing",0,J27="Cycle/Walk",0,J27="Bus/Coach",G27*Formatting!$F$7,J27="Domestic Train",G27*Formatting!$F$6,J27="International Train",G27*Formatting!$F$5,J27="International Flight - Economy",G27*Formatting!$F$12,J27="Ferry",Formatting!$F$18),"")</f>
        <v/>
      </c>
      <c r="N27" s="40" t="str">
        <f t="shared" si="1"/>
        <v/>
      </c>
      <c r="O27" s="25"/>
    </row>
    <row r="28" spans="1:15" ht="15.75" thickBot="1">
      <c r="A28" s="2"/>
      <c r="B28" s="82"/>
      <c r="C28" s="22">
        <v>24</v>
      </c>
      <c r="D28" s="30">
        <v>44935</v>
      </c>
      <c r="E28" s="23"/>
      <c r="F28" s="25"/>
      <c r="G28" s="25"/>
      <c r="H28" s="25"/>
      <c r="I28" s="26"/>
      <c r="J28" s="26"/>
      <c r="K28" s="27"/>
      <c r="L28" s="40" t="str" cm="1">
        <f t="array" ref="L28">IFERROR(_xlfn.IFS(H28="Car",G28*Formatting!$F$10,H28="Domestic Train",G28*Formatting!$F$6,H28="International Train",G28*Formatting!$F$5,H28="Bus/Coach",G28*Formatting!$F$7,H28="Domestic Flight",G28*Formatting!$F$11,H28="International Flight - Economy",G28*Formatting!$F$12,H28="International Flight - Business",G28*Formatting!$F$16,H28="Taxi",G28*Formatting!$F$9,H28="Car Share",G28*(Formatting!$F$10/2),H28="Cycle/Walk",0,H28="Attending Remotely",0,H28="Ferry",G28*Formatting!$F$18),"")</f>
        <v/>
      </c>
      <c r="M28" s="40" t="str" cm="1">
        <f t="array" ref="M28">IFERROR(_xlfn.IFS(J28="I Don’t Need To Attend","0",J28="Video Conferencing",0,J28="Cycle/Walk",0,J28="Bus/Coach",G28*Formatting!$F$7,J28="Domestic Train",G28*Formatting!$F$6,J28="International Train",G28*Formatting!$F$5,J28="International Flight - Economy",G28*Formatting!$F$12,J28="Ferry",Formatting!$F$18),"")</f>
        <v/>
      </c>
      <c r="N28" s="40" t="str">
        <f t="shared" si="1"/>
        <v/>
      </c>
      <c r="O28" s="25"/>
    </row>
    <row r="29" spans="1:15" ht="15.75" thickBot="1">
      <c r="A29" s="2"/>
      <c r="B29" s="82"/>
      <c r="C29" s="22">
        <v>25</v>
      </c>
      <c r="D29" s="30">
        <v>44942</v>
      </c>
      <c r="E29" s="24"/>
      <c r="F29" s="25"/>
      <c r="G29" s="25"/>
      <c r="H29" s="25"/>
      <c r="I29" s="26"/>
      <c r="J29" s="26"/>
      <c r="K29" s="27"/>
      <c r="L29" s="40" t="str" cm="1">
        <f t="array" ref="L29">IFERROR(_xlfn.IFS(H29="Car",G29*Formatting!$F$10,H29="Domestic Train",G29*Formatting!$F$6,H29="International Train",G29*Formatting!$F$5,H29="Bus/Coach",G29*Formatting!$F$7,H29="Domestic Flight",G29*Formatting!$F$11,H29="International Flight - Economy",G29*Formatting!$F$12,H29="International Flight - Business",G29*Formatting!$F$16,H29="Taxi",G29*Formatting!$F$9,H29="Car Share",G29*(Formatting!$F$10/2),H29="Cycle/Walk",0,H29="Attending Remotely",0,H29="Ferry",G29*Formatting!$F$18),"")</f>
        <v/>
      </c>
      <c r="M29" s="40" t="str" cm="1">
        <f t="array" ref="M29">IFERROR(_xlfn.IFS(J29="I Don’t Need To Attend","0",J29="Video Conferencing",0,J29="Cycle/Walk",0,J29="Bus/Coach",G29*Formatting!$F$7,J29="Domestic Train",G29*Formatting!$F$6,J29="International Train",G29*Formatting!$F$5,J29="International Flight - Economy",G29*Formatting!$F$12,J29="Ferry",Formatting!$F$18),"")</f>
        <v/>
      </c>
      <c r="N29" s="40" t="str">
        <f t="shared" si="1"/>
        <v/>
      </c>
      <c r="O29" s="25"/>
    </row>
    <row r="30" spans="1:15" ht="15.75" thickBot="1">
      <c r="A30" s="2"/>
      <c r="B30" s="82"/>
      <c r="C30" s="22">
        <v>26</v>
      </c>
      <c r="D30" s="30">
        <v>44949</v>
      </c>
      <c r="E30" s="24"/>
      <c r="F30" s="25"/>
      <c r="G30" s="25"/>
      <c r="H30" s="25"/>
      <c r="I30" s="26"/>
      <c r="J30" s="26"/>
      <c r="K30" s="27"/>
      <c r="L30" s="40" t="str" cm="1">
        <f t="array" ref="L30">IFERROR(_xlfn.IFS(H30="Car",G30*Formatting!$F$10,H30="Domestic Train",G30*Formatting!$F$6,H30="International Train",G30*Formatting!$F$5,H30="Bus/Coach",G30*Formatting!$F$7,H30="Domestic Flight",G30*Formatting!$F$11,H30="International Flight - Economy",G30*Formatting!$F$12,H30="International Flight - Business",G30*Formatting!$F$16,H30="Taxi",G30*Formatting!$F$9,H30="Car Share",G30*(Formatting!$F$10/2),H30="Cycle/Walk",0,H30="Attending Remotely",0,H30="Ferry",G30*Formatting!$F$18),"")</f>
        <v/>
      </c>
      <c r="M30" s="40" t="str" cm="1">
        <f t="array" ref="M30">IFERROR(_xlfn.IFS(J30="I Don’t Need To Attend","0",J30="Video Conferencing",0,J30="Cycle/Walk",0,J30="Bus/Coach",G30*Formatting!$F$7,J30="Domestic Train",G30*Formatting!$F$6,J30="International Train",G30*Formatting!$F$5,J30="International Flight - Economy",G30*Formatting!$F$12,J30="Ferry",Formatting!$F$18),"")</f>
        <v/>
      </c>
      <c r="N30" s="40" t="str">
        <f t="shared" si="1"/>
        <v/>
      </c>
      <c r="O30" s="25"/>
    </row>
    <row r="31" spans="1:15" ht="15.75" thickBot="1">
      <c r="A31" s="2"/>
      <c r="B31" s="83"/>
      <c r="C31" s="22">
        <v>27</v>
      </c>
      <c r="D31" s="30">
        <v>44956</v>
      </c>
      <c r="E31" s="24"/>
      <c r="F31" s="25"/>
      <c r="G31" s="25"/>
      <c r="H31" s="25"/>
      <c r="I31" s="26"/>
      <c r="J31" s="26"/>
      <c r="K31" s="27"/>
      <c r="L31" s="40" t="str" cm="1">
        <f t="array" ref="L31">IFERROR(_xlfn.IFS(H31="Car",G31*Formatting!$F$10,H31="Domestic Train",G31*Formatting!$F$6,H31="International Train",G31*Formatting!$F$5,H31="Bus/Coach",G31*Formatting!$F$7,H31="Domestic Flight",G31*Formatting!$F$11,H31="International Flight - Economy",G31*Formatting!$F$12,H31="International Flight - Business",G31*Formatting!$F$16,H31="Taxi",G31*Formatting!$F$9,H31="Car Share",G31*(Formatting!$F$10/2),H31="Cycle/Walk",0,H31="Attending Remotely",0,H31="Ferry",G31*Formatting!$F$18),"")</f>
        <v/>
      </c>
      <c r="M31" s="40" t="str" cm="1">
        <f t="array" ref="M31">IFERROR(_xlfn.IFS(J31="I Don’t Need To Attend","0",J31="Video Conferencing",0,J31="Cycle/Walk",0,J31="Bus/Coach",G31*Formatting!$F$7,J31="Domestic Train",G31*Formatting!$F$6,J31="International Train",G31*Formatting!$F$5,J31="International Flight - Economy",G31*Formatting!$F$12,J31="Ferry",Formatting!$F$18),"")</f>
        <v/>
      </c>
      <c r="N31" s="40" t="str">
        <f t="shared" si="1"/>
        <v/>
      </c>
      <c r="O31" s="25"/>
    </row>
    <row r="32" spans="1:15" ht="15.75" thickBot="1">
      <c r="A32" s="2"/>
      <c r="B32" s="78" t="s">
        <v>23</v>
      </c>
      <c r="C32" s="22">
        <v>28</v>
      </c>
      <c r="D32" s="30">
        <v>44963</v>
      </c>
      <c r="E32" s="24"/>
      <c r="F32" s="25"/>
      <c r="G32" s="25"/>
      <c r="H32" s="25"/>
      <c r="I32" s="26"/>
      <c r="J32" s="26"/>
      <c r="K32" s="27"/>
      <c r="L32" s="40" t="str" cm="1">
        <f t="array" ref="L32">IFERROR(_xlfn.IFS(H32="Car",G32*Formatting!$F$10,H32="Domestic Train",G32*Formatting!$F$6,H32="International Train",G32*Formatting!$F$5,H32="Bus/Coach",G32*Formatting!$F$7,H32="Domestic Flight",G32*Formatting!$F$11,H32="International Flight - Economy",G32*Formatting!$F$12,H32="International Flight - Business",G32*Formatting!$F$16,H32="Taxi",G32*Formatting!$F$9,H32="Car Share",G32*(Formatting!$F$10/2),H32="Cycle/Walk",0,H32="Attending Remotely",0,H32="Ferry",G32*Formatting!$F$18),"")</f>
        <v/>
      </c>
      <c r="M32" s="40" t="str" cm="1">
        <f t="array" ref="M32">IFERROR(_xlfn.IFS(J32="I Don’t Need To Attend","0",J32="Video Conferencing",0,J32="Cycle/Walk",0,J32="Bus/Coach",G32*Formatting!$F$7,J32="Domestic Train",G32*Formatting!$F$6,J32="International Train",G32*Formatting!$F$5,J32="International Flight - Economy",G32*Formatting!$F$12,J32="Ferry",Formatting!$F$18),"")</f>
        <v/>
      </c>
      <c r="N32" s="40" t="str">
        <f t="shared" si="1"/>
        <v/>
      </c>
      <c r="O32" s="25"/>
    </row>
    <row r="33" spans="1:15" ht="15.75" thickBot="1">
      <c r="A33" s="2"/>
      <c r="B33" s="79"/>
      <c r="C33" s="22">
        <v>29</v>
      </c>
      <c r="D33" s="30">
        <v>44970</v>
      </c>
      <c r="E33" s="24"/>
      <c r="F33" s="25"/>
      <c r="G33" s="25"/>
      <c r="H33" s="25"/>
      <c r="I33" s="26"/>
      <c r="J33" s="26"/>
      <c r="K33" s="27"/>
      <c r="L33" s="40" t="str" cm="1">
        <f t="array" ref="L33">IFERROR(_xlfn.IFS(H33="Car",G33*Formatting!$F$10,H33="Domestic Train",G33*Formatting!$F$6,H33="International Train",G33*Formatting!$F$5,H33="Bus/Coach",G33*Formatting!$F$7,H33="Domestic Flight",G33*Formatting!$F$11,H33="International Flight - Economy",G33*Formatting!$F$12,H33="International Flight - Business",G33*Formatting!$F$16,H33="Taxi",G33*Formatting!$F$9,H33="Car Share",G33*(Formatting!$F$10/2),H33="Cycle/Walk",0,H33="Attending Remotely",0,H33="Ferry",G33*Formatting!$F$18),"")</f>
        <v/>
      </c>
      <c r="M33" s="40" t="str" cm="1">
        <f t="array" ref="M33">IFERROR(_xlfn.IFS(J33="I Don’t Need To Attend","0",J33="Video Conferencing",0,J33="Cycle/Walk",0,J33="Bus/Coach",G33*Formatting!$F$7,J33="Domestic Train",G33*Formatting!$F$6,J33="International Train",G33*Formatting!$F$5,J33="International Flight - Economy",G33*Formatting!$F$12,J33="Ferry",Formatting!$F$18),"")</f>
        <v/>
      </c>
      <c r="N33" s="40" t="str">
        <f t="shared" si="1"/>
        <v/>
      </c>
      <c r="O33" s="25"/>
    </row>
    <row r="34" spans="1:15" ht="15.75" thickBot="1">
      <c r="A34" s="2"/>
      <c r="B34" s="79"/>
      <c r="C34" s="22">
        <v>30</v>
      </c>
      <c r="D34" s="30">
        <v>44977</v>
      </c>
      <c r="E34" s="24"/>
      <c r="F34" s="25"/>
      <c r="G34" s="25"/>
      <c r="H34" s="25"/>
      <c r="I34" s="26"/>
      <c r="J34" s="26"/>
      <c r="K34" s="27"/>
      <c r="L34" s="40" t="str" cm="1">
        <f t="array" ref="L34">IFERROR(_xlfn.IFS(H34="Car",G34*Formatting!$F$10,H34="Domestic Train",G34*Formatting!$F$6,H34="International Train",G34*Formatting!$F$5,H34="Bus/Coach",G34*Formatting!$F$7,H34="Domestic Flight",G34*Formatting!$F$11,H34="International Flight - Economy",G34*Formatting!$F$12,H34="International Flight - Business",G34*Formatting!$F$16,H34="Taxi",G34*Formatting!$F$9,H34="Car Share",G34*(Formatting!$F$10/2),H34="Cycle/Walk",0,H34="Attending Remotely",0,H34="Ferry",G34*Formatting!$F$18),"")</f>
        <v/>
      </c>
      <c r="M34" s="40" t="str" cm="1">
        <f t="array" ref="M34">IFERROR(_xlfn.IFS(J34="I Don’t Need To Attend","0",J34="Video Conferencing",0,J34="Cycle/Walk",0,J34="Bus/Coach",G34*Formatting!$F$7,J34="Domestic Train",G34*Formatting!$F$6,J34="International Train",G34*Formatting!$F$5,J34="International Flight - Economy",G34*Formatting!$F$12,J34="Ferry",Formatting!$F$18),"")</f>
        <v/>
      </c>
      <c r="N34" s="40" t="str">
        <f t="shared" si="1"/>
        <v/>
      </c>
      <c r="O34" s="25"/>
    </row>
    <row r="35" spans="1:15" ht="15.75" thickBot="1">
      <c r="A35" s="2"/>
      <c r="B35" s="80"/>
      <c r="C35" s="22">
        <v>31</v>
      </c>
      <c r="D35" s="30">
        <v>44984</v>
      </c>
      <c r="E35" s="24"/>
      <c r="F35" s="25"/>
      <c r="G35" s="25"/>
      <c r="H35" s="25"/>
      <c r="I35" s="26"/>
      <c r="J35" s="26"/>
      <c r="K35" s="27"/>
      <c r="L35" s="40" t="str" cm="1">
        <f t="array" ref="L35">IFERROR(_xlfn.IFS(H35="Car",G35*Formatting!$F$10,H35="Domestic Train",G35*Formatting!$F$6,H35="International Train",G35*Formatting!$F$5,H35="Bus/Coach",G35*Formatting!$F$7,H35="Domestic Flight",G35*Formatting!$F$11,H35="International Flight - Economy",G35*Formatting!$F$12,H35="International Flight - Business",G35*Formatting!$F$16,H35="Taxi",G35*Formatting!$F$9,H35="Car Share",G35*(Formatting!$F$10/2),H35="Cycle/Walk",0,H35="Attending Remotely",0,H35="Ferry",G35*Formatting!$F$18),"")</f>
        <v/>
      </c>
      <c r="M35" s="40" t="str" cm="1">
        <f t="array" ref="M35">IFERROR(_xlfn.IFS(J35="I Don’t Need To Attend","0",J35="Video Conferencing",0,J35="Cycle/Walk",0,J35="Bus/Coach",G35*Formatting!$F$7,J35="Domestic Train",G35*Formatting!$F$6,J35="International Train",G35*Formatting!$F$5,J35="International Flight - Economy",G35*Formatting!$F$12,J35="Ferry",Formatting!$F$18),"")</f>
        <v/>
      </c>
      <c r="N35" s="40" t="str">
        <f t="shared" si="1"/>
        <v/>
      </c>
      <c r="O35" s="25"/>
    </row>
    <row r="36" spans="1:15" ht="15.75" thickBot="1">
      <c r="A36" s="2"/>
      <c r="B36" s="78" t="s">
        <v>24</v>
      </c>
      <c r="C36" s="22">
        <v>32</v>
      </c>
      <c r="D36" s="30">
        <v>44991</v>
      </c>
      <c r="E36" s="24"/>
      <c r="F36" s="25"/>
      <c r="G36" s="25"/>
      <c r="H36" s="25"/>
      <c r="I36" s="26"/>
      <c r="J36" s="26"/>
      <c r="K36" s="27"/>
      <c r="L36" s="40" t="str" cm="1">
        <f t="array" ref="L36">IFERROR(_xlfn.IFS(H36="Car",G36*Formatting!$F$10,H36="Domestic Train",G36*Formatting!$F$6,H36="International Train",G36*Formatting!$F$5,H36="Bus/Coach",G36*Formatting!$F$7,H36="Domestic Flight",G36*Formatting!$F$11,H36="International Flight - Economy",G36*Formatting!$F$12,H36="International Flight - Business",G36*Formatting!$F$16,H36="Taxi",G36*Formatting!$F$9,H36="Car Share",G36*(Formatting!$F$10/2),H36="Cycle/Walk",0,H36="Attending Remotely",0,H36="Ferry",G36*Formatting!$F$18),"")</f>
        <v/>
      </c>
      <c r="M36" s="40" t="str" cm="1">
        <f t="array" ref="M36">IFERROR(_xlfn.IFS(J36="I Don’t Need To Attend","0",J36="Video Conferencing",0,J36="Cycle/Walk",0,J36="Bus/Coach",G36*Formatting!$F$7,J36="Domestic Train",G36*Formatting!$F$6,J36="International Train",G36*Formatting!$F$5,J36="International Flight - Economy",G36*Formatting!$F$12,J36="Ferry",Formatting!$F$18),"")</f>
        <v/>
      </c>
      <c r="N36" s="40" t="str">
        <f t="shared" si="1"/>
        <v/>
      </c>
      <c r="O36" s="25"/>
    </row>
    <row r="37" spans="1:15" ht="15.75" thickBot="1">
      <c r="A37" s="2"/>
      <c r="B37" s="79"/>
      <c r="C37" s="22">
        <v>33</v>
      </c>
      <c r="D37" s="30">
        <v>44998</v>
      </c>
      <c r="E37" s="24"/>
      <c r="F37" s="25"/>
      <c r="G37" s="25"/>
      <c r="H37" s="25"/>
      <c r="I37" s="26"/>
      <c r="J37" s="26"/>
      <c r="K37" s="27"/>
      <c r="L37" s="40" t="str" cm="1">
        <f t="array" ref="L37">IFERROR(_xlfn.IFS(H37="Car",G37*Formatting!$F$10,H37="Domestic Train",G37*Formatting!$F$6,H37="International Train",G37*Formatting!$F$5,H37="Bus/Coach",G37*Formatting!$F$7,H37="Domestic Flight",G37*Formatting!$F$11,H37="International Flight - Economy",G37*Formatting!$F$12,H37="International Flight - Business",G37*Formatting!$F$16,H37="Taxi",G37*Formatting!$F$9,H37="Car Share",G37*(Formatting!$F$10/2),H37="Cycle/Walk",0,H37="Attending Remotely",0,H37="Ferry",G37*Formatting!$F$18),"")</f>
        <v/>
      </c>
      <c r="M37" s="40" t="str" cm="1">
        <f t="array" ref="M37">IFERROR(_xlfn.IFS(J37="I Don’t Need To Attend","0",J37="Video Conferencing",0,J37="Cycle/Walk",0,J37="Bus/Coach",G37*Formatting!$F$7,J37="Domestic Train",G37*Formatting!$F$6,J37="International Train",G37*Formatting!$F$5,J37="International Flight - Economy",G37*Formatting!$F$12,J37="Ferry",Formatting!$F$18),"")</f>
        <v/>
      </c>
      <c r="N37" s="40" t="str">
        <f t="shared" si="1"/>
        <v/>
      </c>
      <c r="O37" s="25"/>
    </row>
    <row r="38" spans="1:15" ht="15.75" thickBot="1">
      <c r="A38" s="2"/>
      <c r="B38" s="79"/>
      <c r="C38" s="22">
        <v>34</v>
      </c>
      <c r="D38" s="30">
        <v>45005</v>
      </c>
      <c r="E38" s="24"/>
      <c r="F38" s="25"/>
      <c r="G38" s="25"/>
      <c r="H38" s="25"/>
      <c r="I38" s="26"/>
      <c r="J38" s="26"/>
      <c r="K38" s="27"/>
      <c r="L38" s="40" t="str" cm="1">
        <f t="array" ref="L38">IFERROR(_xlfn.IFS(H38="Car",G38*Formatting!$F$10,H38="Domestic Train",G38*Formatting!$F$6,H38="International Train",G38*Formatting!$F$5,H38="Bus/Coach",G38*Formatting!$F$7,H38="Domestic Flight",G38*Formatting!$F$11,H38="International Flight - Economy",G38*Formatting!$F$12,H38="International Flight - Business",G38*Formatting!$F$16,H38="Taxi",G38*Formatting!$F$9,H38="Car Share",G38*(Formatting!$F$10/2),H38="Cycle/Walk",0,H38="Attending Remotely",0,H38="Ferry",G38*Formatting!$F$18),"")</f>
        <v/>
      </c>
      <c r="M38" s="40" t="str" cm="1">
        <f t="array" ref="M38">IFERROR(_xlfn.IFS(J38="I Don’t Need To Attend","0",J38="Video Conferencing",0,J38="Cycle/Walk",0,J38="Bus/Coach",G38*Formatting!$F$7,J38="Domestic Train",G38*Formatting!$F$6,J38="International Train",G38*Formatting!$F$5,J38="International Flight - Economy",G38*Formatting!$F$12,J38="Ferry",Formatting!$F$18),"")</f>
        <v/>
      </c>
      <c r="N38" s="40" t="str">
        <f t="shared" si="1"/>
        <v/>
      </c>
      <c r="O38" s="25"/>
    </row>
    <row r="39" spans="1:15" ht="15.75" thickBot="1">
      <c r="A39" s="2"/>
      <c r="B39" s="80"/>
      <c r="C39" s="22">
        <v>35</v>
      </c>
      <c r="D39" s="30">
        <v>45012</v>
      </c>
      <c r="E39" s="24"/>
      <c r="F39" s="25"/>
      <c r="G39" s="25"/>
      <c r="H39" s="25"/>
      <c r="I39" s="26"/>
      <c r="J39" s="26"/>
      <c r="K39" s="27"/>
      <c r="L39" s="40" t="str" cm="1">
        <f t="array" ref="L39">IFERROR(_xlfn.IFS(H39="Car",G39*Formatting!$F$10,H39="Domestic Train",G39*Formatting!$F$6,H39="International Train",G39*Formatting!$F$5,H39="Bus/Coach",G39*Formatting!$F$7,H39="Domestic Flight",G39*Formatting!$F$11,H39="International Flight - Economy",G39*Formatting!$F$12,H39="International Flight - Business",G39*Formatting!$F$16,H39="Taxi",G39*Formatting!$F$9,H39="Car Share",G39*(Formatting!$F$10/2),H39="Cycle/Walk",0,H39="Attending Remotely",0,H39="Ferry",G39*Formatting!$F$18),"")</f>
        <v/>
      </c>
      <c r="M39" s="40" t="str" cm="1">
        <f t="array" ref="M39">IFERROR(_xlfn.IFS(J39="I Don’t Need To Attend","0",J39="Video Conferencing",0,J39="Cycle/Walk",0,J39="Bus/Coach",G39*Formatting!$F$7,J39="Domestic Train",G39*Formatting!$F$6,J39="International Train",G39*Formatting!$F$5,J39="International Flight - Economy",G39*Formatting!$F$12,J39="Ferry",Formatting!$F$18),"")</f>
        <v/>
      </c>
      <c r="N39" s="40" t="str">
        <f t="shared" si="1"/>
        <v/>
      </c>
      <c r="O39" s="25"/>
    </row>
    <row r="40" spans="1:15" ht="15.75" thickBot="1">
      <c r="A40" s="2"/>
      <c r="B40" s="78" t="s">
        <v>25</v>
      </c>
      <c r="C40" s="22">
        <v>36</v>
      </c>
      <c r="D40" s="30">
        <v>45019</v>
      </c>
      <c r="E40" s="24"/>
      <c r="F40" s="25"/>
      <c r="G40" s="25"/>
      <c r="H40" s="25"/>
      <c r="I40" s="26"/>
      <c r="J40" s="26"/>
      <c r="K40" s="27"/>
      <c r="L40" s="40" t="str" cm="1">
        <f t="array" ref="L40">IFERROR(_xlfn.IFS(H40="Car",G40*Formatting!$F$10,H40="Domestic Train",G40*Formatting!$F$6,H40="International Train",G40*Formatting!$F$5,H40="Bus/Coach",G40*Formatting!$F$7,H40="Domestic Flight",G40*Formatting!$F$11,H40="International Flight - Economy",G40*Formatting!$F$12,H40="International Flight - Business",G40*Formatting!$F$16,H40="Taxi",G40*Formatting!$F$9,H40="Car Share",G40*(Formatting!$F$10/2),H40="Cycle/Walk",0,H40="Attending Remotely",0,H40="Ferry",G40*Formatting!$F$18),"")</f>
        <v/>
      </c>
      <c r="M40" s="40" t="str" cm="1">
        <f t="array" ref="M40">IFERROR(_xlfn.IFS(J40="I Don’t Need To Attend","0",J40="Video Conferencing",0,J40="Cycle/Walk",0,J40="Bus/Coach",G40*Formatting!$F$7,J40="Domestic Train",G40*Formatting!$F$6,J40="International Train",G40*Formatting!$F$5,J40="International Flight - Economy",G40*Formatting!$F$12,J40="Ferry",Formatting!$F$18),"")</f>
        <v/>
      </c>
      <c r="N40" s="40" t="str">
        <f t="shared" si="1"/>
        <v/>
      </c>
      <c r="O40" s="25"/>
    </row>
    <row r="41" spans="1:15" ht="15.75" thickBot="1">
      <c r="A41" s="2"/>
      <c r="B41" s="79"/>
      <c r="C41" s="22">
        <v>37</v>
      </c>
      <c r="D41" s="30">
        <v>45026</v>
      </c>
      <c r="E41" s="24"/>
      <c r="F41" s="25"/>
      <c r="G41" s="25"/>
      <c r="H41" s="25"/>
      <c r="I41" s="26"/>
      <c r="J41" s="26"/>
      <c r="K41" s="27"/>
      <c r="L41" s="40" t="str" cm="1">
        <f t="array" ref="L41">IFERROR(_xlfn.IFS(H41="Car",G41*Formatting!$F$10,H41="Domestic Train",G41*Formatting!$F$6,H41="International Train",G41*Formatting!$F$5,H41="Bus/Coach",G41*Formatting!$F$7,H41="Domestic Flight",G41*Formatting!$F$11,H41="International Flight - Economy",G41*Formatting!$F$12,H41="International Flight - Business",G41*Formatting!$F$16,H41="Taxi",G41*Formatting!$F$9,H41="Car Share",G41*(Formatting!$F$10/2),H41="Cycle/Walk",0,H41="Attending Remotely",0,H41="Ferry",G41*Formatting!$F$18),"")</f>
        <v/>
      </c>
      <c r="M41" s="40" t="str" cm="1">
        <f t="array" ref="M41">IFERROR(_xlfn.IFS(J41="I Don’t Need To Attend","0",J41="Video Conferencing",0,J41="Cycle/Walk",0,J41="Bus/Coach",G41*Formatting!$F$7,J41="Domestic Train",G41*Formatting!$F$6,J41="International Train",G41*Formatting!$F$5,J41="International Flight - Economy",G41*Formatting!$F$12,J41="Ferry",Formatting!$F$18),"")</f>
        <v/>
      </c>
      <c r="N41" s="40" t="str">
        <f t="shared" si="1"/>
        <v/>
      </c>
      <c r="O41" s="25"/>
    </row>
    <row r="42" spans="1:15" ht="15.75" thickBot="1">
      <c r="A42" s="2"/>
      <c r="B42" s="79"/>
      <c r="C42" s="22">
        <v>38</v>
      </c>
      <c r="D42" s="30">
        <v>45033</v>
      </c>
      <c r="E42" s="24"/>
      <c r="F42" s="25"/>
      <c r="G42" s="25"/>
      <c r="H42" s="25"/>
      <c r="I42" s="26"/>
      <c r="J42" s="26"/>
      <c r="K42" s="27"/>
      <c r="L42" s="40" t="str" cm="1">
        <f t="array" ref="L42">IFERROR(_xlfn.IFS(H42="Car",G42*Formatting!$F$10,H42="Domestic Train",G42*Formatting!$F$6,H42="International Train",G42*Formatting!$F$5,H42="Bus/Coach",G42*Formatting!$F$7,H42="Domestic Flight",G42*Formatting!$F$11,H42="International Flight - Economy",G42*Formatting!$F$12,H42="International Flight - Business",G42*Formatting!$F$16,H42="Taxi",G42*Formatting!$F$9,H42="Car Share",G42*(Formatting!$F$10/2),H42="Cycle/Walk",0,H42="Attending Remotely",0,H42="Ferry",G42*Formatting!$F$18),"")</f>
        <v/>
      </c>
      <c r="M42" s="40" t="str" cm="1">
        <f t="array" ref="M42">IFERROR(_xlfn.IFS(J42="I Don’t Need To Attend","0",J42="Video Conferencing",0,J42="Cycle/Walk",0,J42="Bus/Coach",G42*Formatting!$F$7,J42="Domestic Train",G42*Formatting!$F$6,J42="International Train",G42*Formatting!$F$5,J42="International Flight - Economy",G42*Formatting!$F$12,J42="Ferry",Formatting!$F$18),"")</f>
        <v/>
      </c>
      <c r="N42" s="40" t="str">
        <f t="shared" si="1"/>
        <v/>
      </c>
      <c r="O42" s="25"/>
    </row>
    <row r="43" spans="1:15" ht="15.75" thickBot="1">
      <c r="A43" s="2"/>
      <c r="B43" s="80"/>
      <c r="C43" s="22">
        <v>39</v>
      </c>
      <c r="D43" s="30">
        <v>45040</v>
      </c>
      <c r="E43" s="24"/>
      <c r="F43" s="25"/>
      <c r="G43" s="25"/>
      <c r="H43" s="25"/>
      <c r="I43" s="26"/>
      <c r="J43" s="26"/>
      <c r="K43" s="27"/>
      <c r="L43" s="40" t="str" cm="1">
        <f t="array" ref="L43">IFERROR(_xlfn.IFS(H43="Car",G43*Formatting!$F$10,H43="Domestic Train",G43*Formatting!$F$6,H43="International Train",G43*Formatting!$F$5,H43="Bus/Coach",G43*Formatting!$F$7,H43="Domestic Flight",G43*Formatting!$F$11,H43="International Flight - Economy",G43*Formatting!$F$12,H43="International Flight - Business",G43*Formatting!$F$16,H43="Taxi",G43*Formatting!$F$9,H43="Car Share",G43*(Formatting!$F$10/2),H43="Cycle/Walk",0,H43="Attending Remotely",0,H43="Ferry",G43*Formatting!$F$18),"")</f>
        <v/>
      </c>
      <c r="M43" s="40" t="str" cm="1">
        <f t="array" ref="M43">IFERROR(_xlfn.IFS(J43="I Don’t Need To Attend","0",J43="Video Conferencing",0,J43="Cycle/Walk",0,J43="Bus/Coach",G43*Formatting!$F$7,J43="Domestic Train",G43*Formatting!$F$6,J43="International Train",G43*Formatting!$F$5,J43="International Flight - Economy",G43*Formatting!$F$12,J43="Ferry",Formatting!$F$18),"")</f>
        <v/>
      </c>
      <c r="N43" s="40" t="str">
        <f t="shared" si="1"/>
        <v/>
      </c>
      <c r="O43" s="25"/>
    </row>
    <row r="44" spans="1:15" ht="15.75" thickBot="1">
      <c r="A44" s="2"/>
      <c r="B44" s="78" t="s">
        <v>26</v>
      </c>
      <c r="C44" s="22">
        <v>40</v>
      </c>
      <c r="D44" s="30">
        <v>45047</v>
      </c>
      <c r="E44" s="24"/>
      <c r="F44" s="25"/>
      <c r="G44" s="25"/>
      <c r="H44" s="25"/>
      <c r="I44" s="26"/>
      <c r="J44" s="26"/>
      <c r="K44" s="27"/>
      <c r="L44" s="40" t="str" cm="1">
        <f t="array" ref="L44">IFERROR(_xlfn.IFS(H44="Car",G44*Formatting!$F$10,H44="Domestic Train",G44*Formatting!$F$6,H44="International Train",G44*Formatting!$F$5,H44="Bus/Coach",G44*Formatting!$F$7,H44="Domestic Flight",G44*Formatting!$F$11,H44="International Flight - Economy",G44*Formatting!$F$12,H44="International Flight - Business",G44*Formatting!$F$16,H44="Taxi",G44*Formatting!$F$9,H44="Car Share",G44*(Formatting!$F$10/2),H44="Cycle/Walk",0,H44="Attending Remotely",0,H44="Ferry",G44*Formatting!$F$18),"")</f>
        <v/>
      </c>
      <c r="M44" s="40" t="str" cm="1">
        <f t="array" ref="M44">IFERROR(_xlfn.IFS(J44="I Don’t Need To Attend","0",J44="Video Conferencing",0,J44="Cycle/Walk",0,J44="Bus/Coach",G44*Formatting!$F$7,J44="Domestic Train",G44*Formatting!$F$6,J44="International Train",G44*Formatting!$F$5,J44="International Flight - Economy",G44*Formatting!$F$12,J44="Ferry",Formatting!$F$18),"")</f>
        <v/>
      </c>
      <c r="N44" s="40" t="str">
        <f t="shared" si="1"/>
        <v/>
      </c>
      <c r="O44" s="25"/>
    </row>
    <row r="45" spans="1:15" ht="15.75" thickBot="1">
      <c r="A45" s="2"/>
      <c r="B45" s="79"/>
      <c r="C45" s="22">
        <v>41</v>
      </c>
      <c r="D45" s="30">
        <v>45054</v>
      </c>
      <c r="E45" s="24"/>
      <c r="F45" s="25"/>
      <c r="G45" s="25"/>
      <c r="H45" s="25"/>
      <c r="I45" s="26"/>
      <c r="J45" s="26"/>
      <c r="K45" s="27"/>
      <c r="L45" s="40" t="str" cm="1">
        <f t="array" ref="L45">IFERROR(_xlfn.IFS(H45="Car",G45*Formatting!$F$10,H45="Domestic Train",G45*Formatting!$F$6,H45="International Train",G45*Formatting!$F$5,H45="Bus/Coach",G45*Formatting!$F$7,H45="Domestic Flight",G45*Formatting!$F$11,H45="International Flight - Economy",G45*Formatting!$F$12,H45="International Flight - Business",G45*Formatting!$F$16,H45="Taxi",G45*Formatting!$F$9,H45="Car Share",G45*(Formatting!$F$10/2),H45="Cycle/Walk",0,H45="Attending Remotely",0,H45="Ferry",G45*Formatting!$F$18),"")</f>
        <v/>
      </c>
      <c r="M45" s="40" t="str" cm="1">
        <f t="array" ref="M45">IFERROR(_xlfn.IFS(J45="I Don’t Need To Attend","0",J45="Video Conferencing",0,J45="Cycle/Walk",0,J45="Bus/Coach",G45*Formatting!$F$7,J45="Domestic Train",G45*Formatting!$F$6,J45="International Train",G45*Formatting!$F$5,J45="International Flight - Economy",G45*Formatting!$F$12,J45="Ferry",Formatting!$F$18),"")</f>
        <v/>
      </c>
      <c r="N45" s="40" t="str">
        <f t="shared" si="1"/>
        <v/>
      </c>
      <c r="O45" s="25"/>
    </row>
    <row r="46" spans="1:15" ht="15.75" thickBot="1">
      <c r="A46" s="2"/>
      <c r="B46" s="79"/>
      <c r="C46" s="22">
        <v>42</v>
      </c>
      <c r="D46" s="30">
        <v>45061</v>
      </c>
      <c r="E46" s="24"/>
      <c r="F46" s="25"/>
      <c r="G46" s="25"/>
      <c r="H46" s="25"/>
      <c r="I46" s="26"/>
      <c r="J46" s="26"/>
      <c r="K46" s="27"/>
      <c r="L46" s="40" t="str" cm="1">
        <f t="array" ref="L46">IFERROR(_xlfn.IFS(H46="Car",G46*Formatting!$F$10,H46="Domestic Train",G46*Formatting!$F$6,H46="International Train",G46*Formatting!$F$5,H46="Bus/Coach",G46*Formatting!$F$7,H46="Domestic Flight",G46*Formatting!$F$11,H46="International Flight - Economy",G46*Formatting!$F$12,H46="International Flight - Business",G46*Formatting!$F$16,H46="Taxi",G46*Formatting!$F$9,H46="Car Share",G46*(Formatting!$F$10/2),H46="Cycle/Walk",0,H46="Attending Remotely",0,H46="Ferry",G46*Formatting!$F$18),"")</f>
        <v/>
      </c>
      <c r="M46" s="40" t="str" cm="1">
        <f t="array" ref="M46">IFERROR(_xlfn.IFS(J46="I Don’t Need To Attend","0",J46="Video Conferencing",0,J46="Cycle/Walk",0,J46="Bus/Coach",G46*Formatting!$F$7,J46="Domestic Train",G46*Formatting!$F$6,J46="International Train",G46*Formatting!$F$5,J46="International Flight - Economy",G46*Formatting!$F$12,J46="Ferry",Formatting!$F$18),"")</f>
        <v/>
      </c>
      <c r="N46" s="40" t="str">
        <f t="shared" si="1"/>
        <v/>
      </c>
      <c r="O46" s="25"/>
    </row>
    <row r="47" spans="1:15" ht="15.75" thickBot="1">
      <c r="A47" s="2"/>
      <c r="B47" s="79"/>
      <c r="C47" s="22">
        <v>43</v>
      </c>
      <c r="D47" s="30">
        <v>45068</v>
      </c>
      <c r="E47" s="24"/>
      <c r="F47" s="25"/>
      <c r="G47" s="25"/>
      <c r="H47" s="25"/>
      <c r="I47" s="26"/>
      <c r="J47" s="26"/>
      <c r="K47" s="27"/>
      <c r="L47" s="40" t="str" cm="1">
        <f t="array" ref="L47">IFERROR(_xlfn.IFS(H47="Car",G47*Formatting!$F$10,H47="Domestic Train",G47*Formatting!$F$6,H47="International Train",G47*Formatting!$F$5,H47="Bus/Coach",G47*Formatting!$F$7,H47="Domestic Flight",G47*Formatting!$F$11,H47="International Flight - Economy",G47*Formatting!$F$12,H47="International Flight - Business",G47*Formatting!$F$16,H47="Taxi",G47*Formatting!$F$9,H47="Car Share",G47*(Formatting!$F$10/2),H47="Cycle/Walk",0,H47="Attending Remotely",0,H47="Ferry",G47*Formatting!$F$18),"")</f>
        <v/>
      </c>
      <c r="M47" s="40" t="str" cm="1">
        <f t="array" ref="M47">IFERROR(_xlfn.IFS(J47="I Don’t Need To Attend","0",J47="Video Conferencing",0,J47="Cycle/Walk",0,J47="Bus/Coach",G47*Formatting!$F$7,J47="Domestic Train",G47*Formatting!$F$6,J47="International Train",G47*Formatting!$F$5,J47="International Flight - Economy",G47*Formatting!$F$12,J47="Ferry",Formatting!$F$18),"")</f>
        <v/>
      </c>
      <c r="N47" s="40" t="str">
        <f t="shared" si="1"/>
        <v/>
      </c>
      <c r="O47" s="25"/>
    </row>
    <row r="48" spans="1:15" ht="15.75" thickBot="1">
      <c r="A48" s="2"/>
      <c r="B48" s="80"/>
      <c r="C48" s="22">
        <v>44</v>
      </c>
      <c r="D48" s="30">
        <v>45075</v>
      </c>
      <c r="E48" s="24"/>
      <c r="F48" s="25"/>
      <c r="G48" s="25"/>
      <c r="H48" s="25"/>
      <c r="I48" s="26"/>
      <c r="J48" s="26"/>
      <c r="K48" s="27"/>
      <c r="L48" s="40" t="str" cm="1">
        <f t="array" ref="L48">IFERROR(_xlfn.IFS(H48="Car",G48*Formatting!$F$10,H48="Domestic Train",G48*Formatting!$F$6,H48="International Train",G48*Formatting!$F$5,H48="Bus/Coach",G48*Formatting!$F$7,H48="Domestic Flight",G48*Formatting!$F$11,H48="International Flight - Economy",G48*Formatting!$F$12,H48="International Flight - Business",G48*Formatting!$F$16,H48="Taxi",G48*Formatting!$F$9,H48="Car Share",G48*(Formatting!$F$10/2),H48="Cycle/Walk",0,H48="Attending Remotely",0,H48="Ferry",G48*Formatting!$F$18),"")</f>
        <v/>
      </c>
      <c r="M48" s="40" t="str" cm="1">
        <f t="array" ref="M48">IFERROR(_xlfn.IFS(J48="I Don’t Need To Attend","0",J48="Video Conferencing",0,J48="Cycle/Walk",0,J48="Bus/Coach",G48*Formatting!$F$7,J48="Domestic Train",G48*Formatting!$F$6,J48="International Train",G48*Formatting!$F$5,J48="International Flight - Economy",G48*Formatting!$F$12,J48="Ferry",Formatting!$F$18),"")</f>
        <v/>
      </c>
      <c r="N48" s="40" t="str">
        <f t="shared" si="1"/>
        <v/>
      </c>
      <c r="O48" s="25"/>
    </row>
    <row r="49" spans="1:15" ht="15.75" thickBot="1">
      <c r="A49" s="2"/>
      <c r="B49" s="78" t="s">
        <v>27</v>
      </c>
      <c r="C49" s="22">
        <v>45</v>
      </c>
      <c r="D49" s="30">
        <v>45082</v>
      </c>
      <c r="E49" s="24"/>
      <c r="F49" s="25"/>
      <c r="G49" s="25"/>
      <c r="H49" s="25"/>
      <c r="I49" s="26"/>
      <c r="J49" s="26"/>
      <c r="K49" s="27"/>
      <c r="L49" s="40" t="str" cm="1">
        <f t="array" ref="L49">IFERROR(_xlfn.IFS(H49="Car",G49*Formatting!$F$10,H49="Domestic Train",G49*Formatting!$F$6,H49="International Train",G49*Formatting!$F$5,H49="Bus/Coach",G49*Formatting!$F$7,H49="Domestic Flight",G49*Formatting!$F$11,H49="International Flight - Economy",G49*Formatting!$F$12,H49="International Flight - Business",G49*Formatting!$F$16,H49="Taxi",G49*Formatting!$F$9,H49="Car Share",G49*(Formatting!$F$10/2),H49="Cycle/Walk",0,H49="Attending Remotely",0,H49="Ferry",G49*Formatting!$F$18),"")</f>
        <v/>
      </c>
      <c r="M49" s="40" t="str" cm="1">
        <f t="array" ref="M49">IFERROR(_xlfn.IFS(J49="I Don’t Need To Attend","0",J49="Video Conferencing",0,J49="Cycle/Walk",0,J49="Bus/Coach",G49*Formatting!$F$7,J49="Domestic Train",G49*Formatting!$F$6,J49="International Train",G49*Formatting!$F$5,J49="International Flight - Economy",G49*Formatting!$F$12,J49="Ferry",Formatting!$F$18),"")</f>
        <v/>
      </c>
      <c r="N49" s="40" t="str">
        <f t="shared" si="1"/>
        <v/>
      </c>
      <c r="O49" s="25"/>
    </row>
    <row r="50" spans="1:15" ht="15.75" thickBot="1">
      <c r="A50" s="2"/>
      <c r="B50" s="79"/>
      <c r="C50" s="22">
        <v>46</v>
      </c>
      <c r="D50" s="30">
        <v>45089</v>
      </c>
      <c r="E50" s="24"/>
      <c r="F50" s="25"/>
      <c r="G50" s="25"/>
      <c r="H50" s="25"/>
      <c r="I50" s="26"/>
      <c r="J50" s="26"/>
      <c r="K50" s="27"/>
      <c r="L50" s="40" t="str" cm="1">
        <f t="array" ref="L50">IFERROR(_xlfn.IFS(H50="Car",G50*Formatting!$F$10,H50="Domestic Train",G50*Formatting!$F$6,H50="International Train",G50*Formatting!$F$5,H50="Bus/Coach",G50*Formatting!$F$7,H50="Domestic Flight",G50*Formatting!$F$11,H50="International Flight - Economy",G50*Formatting!$F$12,H50="International Flight - Business",G50*Formatting!$F$16,H50="Taxi",G50*Formatting!$F$9,H50="Car Share",G50*(Formatting!$F$10/2),H50="Cycle/Walk",0,H50="Attending Remotely",0,H50="Ferry",G50*Formatting!$F$18),"")</f>
        <v/>
      </c>
      <c r="M50" s="40" t="str" cm="1">
        <f t="array" ref="M50">IFERROR(_xlfn.IFS(J50="I Don’t Need To Attend","0",J50="Video Conferencing",0,J50="Cycle/Walk",0,J50="Bus/Coach",G50*Formatting!$F$7,J50="Domestic Train",G50*Formatting!$F$6,J50="International Train",G50*Formatting!$F$5,J50="International Flight - Economy",G50*Formatting!$F$12,J50="Ferry",Formatting!$F$18),"")</f>
        <v/>
      </c>
      <c r="N50" s="40" t="str">
        <f t="shared" si="1"/>
        <v/>
      </c>
      <c r="O50" s="25"/>
    </row>
    <row r="51" spans="1:15" ht="15.75" thickBot="1">
      <c r="A51" s="2"/>
      <c r="B51" s="79"/>
      <c r="C51" s="22">
        <v>47</v>
      </c>
      <c r="D51" s="30">
        <v>45096</v>
      </c>
      <c r="E51" s="24"/>
      <c r="F51" s="25"/>
      <c r="G51" s="25"/>
      <c r="H51" s="25"/>
      <c r="I51" s="26"/>
      <c r="J51" s="26"/>
      <c r="K51" s="27"/>
      <c r="L51" s="40" t="str" cm="1">
        <f t="array" ref="L51">IFERROR(_xlfn.IFS(H51="Car",G51*Formatting!$F$10,H51="Domestic Train",G51*Formatting!$F$6,H51="International Train",G51*Formatting!$F$5,H51="Bus/Coach",G51*Formatting!$F$7,H51="Domestic Flight",G51*Formatting!$F$11,H51="International Flight - Economy",G51*Formatting!$F$12,H51="International Flight - Business",G51*Formatting!$F$16,H51="Taxi",G51*Formatting!$F$9,H51="Car Share",G51*(Formatting!$F$10/2),H51="Cycle/Walk",0,H51="Attending Remotely",0,H51="Ferry",G51*Formatting!$F$18),"")</f>
        <v/>
      </c>
      <c r="M51" s="40" t="str" cm="1">
        <f t="array" ref="M51">IFERROR(_xlfn.IFS(J51="I Don’t Need To Attend","0",J51="Video Conferencing",0,J51="Cycle/Walk",0,J51="Bus/Coach",G51*Formatting!$F$7,J51="Domestic Train",G51*Formatting!$F$6,J51="International Train",G51*Formatting!$F$5,J51="International Flight - Economy",G51*Formatting!$F$12,J51="Ferry",Formatting!$F$18),"")</f>
        <v/>
      </c>
      <c r="N51" s="40" t="str">
        <f t="shared" si="1"/>
        <v/>
      </c>
      <c r="O51" s="25"/>
    </row>
    <row r="52" spans="1:15" ht="15.75" thickBot="1">
      <c r="A52" s="2"/>
      <c r="B52" s="79"/>
      <c r="C52" s="22">
        <v>48</v>
      </c>
      <c r="D52" s="30">
        <v>45103</v>
      </c>
      <c r="E52" s="24"/>
      <c r="F52" s="25"/>
      <c r="G52" s="25"/>
      <c r="H52" s="25"/>
      <c r="I52" s="26"/>
      <c r="J52" s="26"/>
      <c r="K52" s="27"/>
      <c r="L52" s="40" t="str" cm="1">
        <f t="array" ref="L52">IFERROR(_xlfn.IFS(H52="Car",G52*Formatting!$F$10,H52="Domestic Train",G52*Formatting!$F$6,H52="International Train",G52*Formatting!$F$5,H52="Bus/Coach",G52*Formatting!$F$7,H52="Domestic Flight",G52*Formatting!$F$11,H52="International Flight - Economy",G52*Formatting!$F$12,H52="International Flight - Business",G52*Formatting!$F$16,H52="Taxi",G52*Formatting!$F$9,H52="Car Share",G52*(Formatting!$F$10/2),H52="Cycle/Walk",0,H52="Attending Remotely",0,H52="Ferry",G52*Formatting!$F$18),"")</f>
        <v/>
      </c>
      <c r="M52" s="40" t="str" cm="1">
        <f t="array" ref="M52">IFERROR(_xlfn.IFS(J52="I Don’t Need To Attend","0",J52="Video Conferencing",0,J52="Cycle/Walk",0,J52="Bus/Coach",G52*Formatting!$F$7,J52="Domestic Train",G52*Formatting!$F$6,J52="International Train",G52*Formatting!$F$5,J52="International Flight - Economy",G52*Formatting!$F$12,J52="Ferry",Formatting!$F$18),"")</f>
        <v/>
      </c>
      <c r="N52" s="40" t="str">
        <f t="shared" si="1"/>
        <v/>
      </c>
      <c r="O52" s="25"/>
    </row>
    <row r="53" spans="1:15" ht="15.75" thickBot="1">
      <c r="A53" s="2"/>
      <c r="B53" s="78" t="s">
        <v>28</v>
      </c>
      <c r="C53" s="22">
        <v>49</v>
      </c>
      <c r="D53" s="30">
        <v>45110</v>
      </c>
      <c r="E53" s="24"/>
      <c r="F53" s="25"/>
      <c r="G53" s="25"/>
      <c r="H53" s="25"/>
      <c r="I53" s="26"/>
      <c r="J53" s="26"/>
      <c r="K53" s="27"/>
      <c r="L53" s="40" t="str" cm="1">
        <f t="array" ref="L53">IFERROR(_xlfn.IFS(H53="Car",G53*Formatting!$F$10,H53="Domestic Train",G53*Formatting!$F$6,H53="International Train",G53*Formatting!$F$5,H53="Bus/Coach",G53*Formatting!$F$7,H53="Domestic Flight",G53*Formatting!$F$11,H53="International Flight - Economy",G53*Formatting!$F$12,H53="International Flight - Business",G53*Formatting!$F$16,H53="Taxi",G53*Formatting!$F$9,H53="Car Share",G53*(Formatting!$F$10/2),H53="Cycle/Walk",0,H53="Attending Remotely",0,H53="Ferry",G53*Formatting!$F$18),"")</f>
        <v/>
      </c>
      <c r="M53" s="40" t="str" cm="1">
        <f t="array" ref="M53">IFERROR(_xlfn.IFS(J53="I Don’t Need To Attend","0",J53="Video Conferencing",0,J53="Cycle/Walk",0,J53="Bus/Coach",G53*Formatting!$F$7,J53="Domestic Train",G53*Formatting!$F$6,J53="International Train",G53*Formatting!$F$5,J53="International Flight - Economy",G53*Formatting!$F$12,J53="Ferry",Formatting!$F$18),"")</f>
        <v/>
      </c>
      <c r="N53" s="40" t="str">
        <f t="shared" si="1"/>
        <v/>
      </c>
      <c r="O53" s="25"/>
    </row>
    <row r="54" spans="1:15" ht="15.75" thickBot="1">
      <c r="A54" s="2"/>
      <c r="B54" s="79"/>
      <c r="C54" s="22">
        <v>50</v>
      </c>
      <c r="D54" s="30">
        <v>45117</v>
      </c>
      <c r="E54" s="24"/>
      <c r="F54" s="25"/>
      <c r="G54" s="25"/>
      <c r="H54" s="25"/>
      <c r="I54" s="26"/>
      <c r="J54" s="26"/>
      <c r="K54" s="27"/>
      <c r="L54" s="40" t="str" cm="1">
        <f t="array" ref="L54">IFERROR(_xlfn.IFS(H54="Car",G54*Formatting!$F$10,H54="Domestic Train",G54*Formatting!$F$6,H54="International Train",G54*Formatting!$F$5,H54="Bus/Coach",G54*Formatting!$F$7,H54="Domestic Flight",G54*Formatting!$F$11,H54="International Flight - Economy",G54*Formatting!$F$12,H54="International Flight - Business",G54*Formatting!$F$16,H54="Taxi",G54*Formatting!$F$9,H54="Car Share",G54*(Formatting!$F$10/2),H54="Cycle/Walk",0,H54="Attending Remotely",0,H54="Ferry",G54*Formatting!$F$18),"")</f>
        <v/>
      </c>
      <c r="M54" s="40" t="str" cm="1">
        <f t="array" ref="M54">IFERROR(_xlfn.IFS(J54="I Don’t Need To Attend","0",J54="Video Conferencing",0,J54="Cycle/Walk",0,J54="Bus/Coach",G54*Formatting!$F$7,J54="Domestic Train",G54*Formatting!$F$6,J54="International Train",G54*Formatting!$F$5,J54="International Flight - Economy",G54*Formatting!$F$12,J54="Ferry",Formatting!$F$18),"")</f>
        <v/>
      </c>
      <c r="N54" s="40" t="str">
        <f t="shared" si="1"/>
        <v/>
      </c>
      <c r="O54" s="25"/>
    </row>
    <row r="55" spans="1:15" ht="15.75" thickBot="1">
      <c r="A55" s="2"/>
      <c r="B55" s="79"/>
      <c r="C55" s="22">
        <v>51</v>
      </c>
      <c r="D55" s="30">
        <v>45124</v>
      </c>
      <c r="E55" s="24"/>
      <c r="F55" s="25"/>
      <c r="G55" s="25"/>
      <c r="H55" s="25"/>
      <c r="I55" s="26"/>
      <c r="J55" s="26"/>
      <c r="K55" s="27"/>
      <c r="L55" s="40" t="str" cm="1">
        <f t="array" ref="L55">IFERROR(_xlfn.IFS(H55="Car",G55*Formatting!$F$10,H55="Domestic Train",G55*Formatting!$F$6,H55="International Train",G55*Formatting!$F$5,H55="Bus/Coach",G55*Formatting!$F$7,H55="Domestic Flight",G55*Formatting!$F$11,H55="International Flight - Economy",G55*Formatting!$F$12,H55="International Flight - Business",G55*Formatting!$F$16,H55="Taxi",G55*Formatting!$F$9,H55="Car Share",G55*(Formatting!$F$10/2),H55="Cycle/Walk",0,H55="Attending Remotely",0,H55="Ferry",G55*Formatting!$F$18),"")</f>
        <v/>
      </c>
      <c r="M55" s="40" t="str" cm="1">
        <f t="array" ref="M55">IFERROR(_xlfn.IFS(J55="I Don’t Need To Attend","0",J55="Video Conferencing",0,J55="Cycle/Walk",0,J55="Bus/Coach",G55*Formatting!$F$7,J55="Domestic Train",G55*Formatting!$F$6,J55="International Train",G55*Formatting!$F$5,J55="International Flight - Economy",G55*Formatting!$F$12,J55="Ferry",Formatting!$F$18),"")</f>
        <v/>
      </c>
      <c r="N55" s="40" t="str">
        <f t="shared" si="1"/>
        <v/>
      </c>
      <c r="O55" s="25"/>
    </row>
    <row r="56" spans="1:15" ht="15.75" thickBot="1">
      <c r="A56" s="2"/>
      <c r="B56" s="79"/>
      <c r="C56" s="22">
        <v>52</v>
      </c>
      <c r="D56" s="30">
        <v>45131</v>
      </c>
      <c r="E56" s="24"/>
      <c r="F56" s="25"/>
      <c r="G56" s="25"/>
      <c r="H56" s="25"/>
      <c r="I56" s="26"/>
      <c r="J56" s="26"/>
      <c r="K56" s="27"/>
      <c r="L56" s="40" t="str" cm="1">
        <f t="array" ref="L56">IFERROR(_xlfn.IFS(H56="Car",G56*Formatting!$F$10,H56="Domestic Train",G56*Formatting!$F$6,H56="International Train",G56*Formatting!$F$5,H56="Bus/Coach",G56*Formatting!$F$7,H56="Domestic Flight",G56*Formatting!$F$11,H56="International Flight - Economy",G56*Formatting!$F$12,H56="International Flight - Business",G56*Formatting!$F$16,H56="Taxi",G56*Formatting!$F$9,H56="Car Share",G56*(Formatting!$F$10/2),H56="Cycle/Walk",0,H56="Attending Remotely",0,H56="Ferry",G56*Formatting!$F$18),"")</f>
        <v/>
      </c>
      <c r="M56" s="40" t="str" cm="1">
        <f t="array" ref="M56">IFERROR(_xlfn.IFS(J56="I Don’t Need To Attend","0",J56="Video Conferencing",0,J56="Cycle/Walk",0,J56="Bus/Coach",G56*Formatting!$F$7,J56="Domestic Train",G56*Formatting!$F$6,J56="International Train",G56*Formatting!$F$5,J56="International Flight - Economy",G56*Formatting!$F$12,J56="Ferry",Formatting!$F$18),"")</f>
        <v/>
      </c>
      <c r="N56" s="40" t="str">
        <f t="shared" si="1"/>
        <v/>
      </c>
      <c r="O56" s="25"/>
    </row>
    <row r="57" spans="1:15" ht="15.75" thickBot="1">
      <c r="B57" s="79"/>
      <c r="C57" s="22">
        <v>53</v>
      </c>
      <c r="D57" s="30">
        <v>45138</v>
      </c>
      <c r="E57" s="24"/>
      <c r="F57" s="25"/>
      <c r="G57" s="25"/>
      <c r="H57" s="25"/>
      <c r="I57" s="26"/>
      <c r="J57" s="26"/>
      <c r="K57" s="27"/>
      <c r="L57" s="40" t="str" cm="1">
        <f t="array" ref="L57">IFERROR(_xlfn.IFS(H57="Car",G57*Formatting!$F$10,H57="Domestic Train",G57*Formatting!$F$6,H57="International Train",G57*Formatting!$F$5,H57="Bus/Coach",G57*Formatting!$F$7,H57="Domestic Flight",G57*Formatting!$F$11,H57="International Flight - Economy",G57*Formatting!$F$12,H57="International Flight - Business",G57*Formatting!$F$16,H57="Taxi",G57*Formatting!$F$9,H57="Car Share",G57*(Formatting!$F$10/2),H57="Cycle/Walk",0,H57="Attending Remotely",0,H57="Ferry",G57*Formatting!$F$18),"")</f>
        <v/>
      </c>
      <c r="M57" s="40" t="str" cm="1">
        <f t="array" ref="M57">IFERROR(_xlfn.IFS(J57="I Don’t Need To Attend","0",J57="Video Conferencing",0,J57="Cycle/Walk",0,J57="Bus/Coach",G57*Formatting!$F$7,J57="Domestic Train",G57*Formatting!$F$6,J57="International Train",G57*Formatting!$F$5,J57="International Flight - Economy",G57*Formatting!$F$12,J57="Ferry",Formatting!$F$18),"")</f>
        <v/>
      </c>
      <c r="N57" s="40" t="str">
        <f t="shared" si="1"/>
        <v/>
      </c>
      <c r="O57" s="25"/>
    </row>
    <row r="58" spans="1:15" ht="15.75" thickBot="1">
      <c r="B58" s="80"/>
      <c r="C58" s="22">
        <v>54</v>
      </c>
      <c r="D58" s="30">
        <v>45145</v>
      </c>
      <c r="E58" s="24"/>
      <c r="F58" s="25"/>
      <c r="G58" s="25"/>
      <c r="H58" s="25"/>
      <c r="I58" s="26"/>
      <c r="J58" s="26"/>
      <c r="K58" s="27"/>
      <c r="L58" s="40" t="str" cm="1">
        <f t="array" ref="L58">IFERROR(_xlfn.IFS(H58="Car",G58*Formatting!$F$10,H58="Domestic Train",G58*Formatting!$F$6,H58="International Train",G58*Formatting!$F$5,H58="Bus/Coach",G58*Formatting!$F$7,H58="Domestic Flight",G58*Formatting!$F$11,H58="International Flight - Economy",G58*Formatting!$F$12,H58="International Flight - Business",G58*Formatting!$F$16,H58="Taxi",G58*Formatting!$F$9,H58="Car Share",G58*(Formatting!$F$10/2),H58="Cycle/Walk",0,H58="Attending Remotely",0,H58="Ferry",G58*Formatting!$F$18),"")</f>
        <v/>
      </c>
      <c r="M58" s="40" t="str" cm="1">
        <f t="array" ref="M58">IFERROR(_xlfn.IFS(J58="I Don’t Need To Attend","0",J58="Video Conferencing",0,J58="Cycle/Walk",0,J58="Bus/Coach",G58*Formatting!$F$7,J58="Domestic Train",G58*Formatting!$F$6,J58="International Train",G58*Formatting!$F$5,J58="International Flight - Economy",G58*Formatting!$F$12,J58="Ferry",Formatting!$F$18),"")</f>
        <v/>
      </c>
      <c r="N58" s="40" t="str">
        <f t="shared" si="1"/>
        <v/>
      </c>
      <c r="O58" s="25"/>
    </row>
    <row r="400" spans="2:2">
      <c r="B400" s="9" t="s">
        <v>30</v>
      </c>
    </row>
    <row r="401" spans="2:2">
      <c r="B401" s="10" t="s">
        <v>31</v>
      </c>
    </row>
    <row r="402" spans="2:2">
      <c r="B402" s="11" t="s">
        <v>32</v>
      </c>
    </row>
    <row r="403" spans="2:2">
      <c r="B403" s="12" t="s">
        <v>33</v>
      </c>
    </row>
    <row r="448" spans="2:3">
      <c r="B448" s="7"/>
      <c r="C448" s="6"/>
    </row>
    <row r="449" spans="2:3">
      <c r="B449" s="7"/>
      <c r="C449" s="6"/>
    </row>
    <row r="450" spans="2:3">
      <c r="B450" s="7"/>
      <c r="C450" s="6"/>
    </row>
    <row r="451" spans="2:3">
      <c r="C451" s="6"/>
    </row>
    <row r="452" spans="2:3">
      <c r="C452" s="6"/>
    </row>
    <row r="453" spans="2:3">
      <c r="C453" s="6"/>
    </row>
    <row r="454" spans="2:3">
      <c r="C454" s="6"/>
    </row>
    <row r="455" spans="2:3">
      <c r="C455" s="6"/>
    </row>
    <row r="456" spans="2:3">
      <c r="C456" s="6"/>
    </row>
    <row r="457" spans="2:3">
      <c r="C457" s="6"/>
    </row>
    <row r="458" spans="2:3">
      <c r="C458" s="6"/>
    </row>
    <row r="459" spans="2:3">
      <c r="C459" s="6"/>
    </row>
    <row r="460" spans="2:3">
      <c r="C460" s="6"/>
    </row>
    <row r="461" spans="2:3">
      <c r="C461" s="6"/>
    </row>
    <row r="462" spans="2:3">
      <c r="C462" s="6"/>
    </row>
    <row r="463" spans="2:3">
      <c r="C463" s="6"/>
    </row>
    <row r="464" spans="2:3">
      <c r="B464" s="7"/>
      <c r="C464" s="6"/>
    </row>
    <row r="465" spans="2:3">
      <c r="B465" s="7"/>
      <c r="C465" s="6"/>
    </row>
    <row r="466" spans="2:3">
      <c r="B466" s="7"/>
      <c r="C466" s="6"/>
    </row>
    <row r="467" spans="2:3">
      <c r="B467" s="7"/>
      <c r="C467" s="6"/>
    </row>
    <row r="468" spans="2:3">
      <c r="B468" s="7"/>
      <c r="C468" s="6"/>
    </row>
    <row r="469" spans="2:3">
      <c r="B469" s="7"/>
      <c r="C469" s="6"/>
    </row>
    <row r="470" spans="2:3">
      <c r="B470" s="7"/>
      <c r="C470" s="6"/>
    </row>
    <row r="1048574" spans="11:11" ht="15.75">
      <c r="K1048574" s="18"/>
    </row>
    <row r="1048575" spans="11:11">
      <c r="K1048575" s="15"/>
    </row>
    <row r="1048576" spans="11:11">
      <c r="K1048576" s="15"/>
    </row>
  </sheetData>
  <sheetProtection algorithmName="SHA-512" hashValue="3CeUa9AyRrYUr/6oYJGHyMQtzlFV2IZyDj79PgW7Q0zXVxqkPjtIPAyorJDsSDRh966wIgRLOb7c3ZuDpEyS+w==" saltValue="BZU3fzSXC9kn1j/DhcZlhw==" spinCount="100000" sheet="1" objects="1" scenarios="1" formatColumns="0" insertColumns="0" insertRows="0" selectLockedCells="1"/>
  <mergeCells count="13">
    <mergeCell ref="B53:B58"/>
    <mergeCell ref="B27:B31"/>
    <mergeCell ref="B32:B35"/>
    <mergeCell ref="B36:B39"/>
    <mergeCell ref="B40:B43"/>
    <mergeCell ref="B44:B48"/>
    <mergeCell ref="B49:B52"/>
    <mergeCell ref="B23:B26"/>
    <mergeCell ref="B1:D1"/>
    <mergeCell ref="B5:B9"/>
    <mergeCell ref="B10:B13"/>
    <mergeCell ref="B14:B18"/>
    <mergeCell ref="B19:B22"/>
  </mergeCells>
  <conditionalFormatting sqref="H5:H58">
    <cfRule type="containsText" dxfId="18" priority="5" operator="containsText" text="Ferry">
      <formula>NOT(ISERROR(SEARCH("Ferry",H5)))</formula>
    </cfRule>
    <cfRule type="containsText" dxfId="17" priority="6" operator="containsText" text="Train">
      <formula>NOT(ISERROR(SEARCH("Train",H5)))</formula>
    </cfRule>
    <cfRule type="containsText" dxfId="16" priority="7" operator="containsText" text="Coach">
      <formula>NOT(ISERROR(SEARCH("Coach",H5)))</formula>
    </cfRule>
    <cfRule type="containsText" dxfId="15" priority="8" operator="containsText" text="Taxi">
      <formula>NOT(ISERROR(SEARCH("Taxi",H5)))</formula>
    </cfRule>
    <cfRule type="containsText" dxfId="14" priority="9" operator="containsText" text="Flight">
      <formula>NOT(ISERROR(SEARCH("Flight",H5)))</formula>
    </cfRule>
    <cfRule type="containsText" dxfId="13" priority="10" operator="containsText" text="Car">
      <formula>NOT(ISERROR(SEARCH("Car",H5)))</formula>
    </cfRule>
  </conditionalFormatting>
  <conditionalFormatting sqref="J5:J58">
    <cfRule type="containsText" dxfId="12" priority="2" operator="containsText" text="Video">
      <formula>NOT(ISERROR(SEARCH("Video",J5)))</formula>
    </cfRule>
    <cfRule type="containsText" dxfId="11" priority="3" operator="containsText" text="Don't">
      <formula>NOT(ISERROR(SEARCH("Don't",J5)))</formula>
    </cfRule>
    <cfRule type="containsText" dxfId="10" priority="4" operator="containsText" text="Walk">
      <formula>NOT(ISERROR(SEARCH("Walk",J5)))</formula>
    </cfRule>
  </conditionalFormatting>
  <conditionalFormatting sqref="N5:N58">
    <cfRule type="cellIs" dxfId="9" priority="1" operator="lessThan">
      <formula>0</formula>
    </cfRule>
    <cfRule type="notContainsBlanks" dxfId="8" priority="11" stopIfTrue="1">
      <formula>LEN(TRIM(N5))&gt;0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AED03336-3BB8-4617-8076-231C272F4CD3}">
          <x14:formula1>
            <xm:f>Formatting!$B$21:$B$32</xm:f>
          </x14:formula1>
          <xm:sqref>H5:H58</xm:sqref>
        </x14:dataValidation>
        <x14:dataValidation type="list" allowBlank="1" showInputMessage="1" showErrorMessage="1" xr:uid="{97A1CFBD-C266-4DEE-B57F-8FD8ADFA5D64}">
          <x14:formula1>
            <xm:f>Formatting!$C$21:$C$22</xm:f>
          </x14:formula1>
          <xm:sqref>I5:I58</xm:sqref>
        </x14:dataValidation>
        <x14:dataValidation type="list" allowBlank="1" showInputMessage="1" showErrorMessage="1" xr:uid="{42149900-DA53-44E7-A89D-D1BBD236F186}">
          <x14:formula1>
            <xm:f>Formatting!$D$21:$D$28</xm:f>
          </x14:formula1>
          <xm:sqref>J5:J58</xm:sqref>
        </x14:dataValidation>
        <x14:dataValidation type="list" allowBlank="1" showInputMessage="1" showErrorMessage="1" xr:uid="{9233DAD5-4253-4B23-BB3F-8E72A0F8DE6B}">
          <x14:formula1>
            <xm:f>Formatting!$E$21:$E$22</xm:f>
          </x14:formula1>
          <xm:sqref>K5:K58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37CE-0DBC-4F86-84BD-8830B1CB36D5}">
  <sheetPr>
    <tabColor theme="5" tint="0.39997558519241921"/>
  </sheetPr>
  <dimension ref="B1:F75"/>
  <sheetViews>
    <sheetView topLeftCell="A16" workbookViewId="0">
      <selection activeCell="G6" sqref="G6"/>
    </sheetView>
  </sheetViews>
  <sheetFormatPr defaultRowHeight="15"/>
  <cols>
    <col min="2" max="2" width="33" customWidth="1"/>
    <col min="3" max="6" width="36.7109375" customWidth="1"/>
    <col min="7" max="7" width="19.7109375" bestFit="1" customWidth="1"/>
    <col min="8" max="8" width="29.140625" customWidth="1"/>
    <col min="9" max="9" width="13.7109375" customWidth="1"/>
  </cols>
  <sheetData>
    <row r="1" spans="2:6" ht="33.75" customHeight="1">
      <c r="B1" s="52" t="s">
        <v>51</v>
      </c>
      <c r="C1" s="53" t="s">
        <v>52</v>
      </c>
      <c r="D1" s="53" t="s">
        <v>53</v>
      </c>
      <c r="E1" s="54" t="s">
        <v>54</v>
      </c>
      <c r="F1" s="53" t="s">
        <v>55</v>
      </c>
    </row>
    <row r="2" spans="2:6" ht="33.75" customHeight="1">
      <c r="B2" s="49" t="s">
        <v>56</v>
      </c>
      <c r="C2" s="33">
        <v>0.11337</v>
      </c>
      <c r="D2" s="33">
        <v>0.11355</v>
      </c>
      <c r="E2" s="51">
        <v>0.11355</v>
      </c>
      <c r="F2">
        <v>0.11355</v>
      </c>
    </row>
    <row r="3" spans="2:6">
      <c r="B3" s="49" t="s">
        <v>57</v>
      </c>
      <c r="C3" s="33">
        <v>0</v>
      </c>
      <c r="D3" s="33">
        <v>0</v>
      </c>
      <c r="E3" s="51">
        <v>0</v>
      </c>
      <c r="F3">
        <v>0</v>
      </c>
    </row>
    <row r="4" spans="2:6">
      <c r="B4" s="49" t="s">
        <v>58</v>
      </c>
      <c r="C4" s="33">
        <v>0</v>
      </c>
      <c r="D4" s="33">
        <v>0</v>
      </c>
      <c r="E4" s="51">
        <v>0</v>
      </c>
      <c r="F4">
        <v>0</v>
      </c>
    </row>
    <row r="5" spans="2:6">
      <c r="B5" s="49" t="s">
        <v>59</v>
      </c>
      <c r="C5" s="33">
        <v>4.9699999999999996E-3</v>
      </c>
      <c r="D5" s="33">
        <v>4.4600000000000004E-3</v>
      </c>
      <c r="E5" s="51">
        <v>4.4599999999999996E-3</v>
      </c>
      <c r="F5">
        <v>4.4599999999999996E-3</v>
      </c>
    </row>
    <row r="6" spans="2:6">
      <c r="B6" s="49" t="s">
        <v>60</v>
      </c>
      <c r="C6" s="33">
        <v>3.6939999999999994E-2</v>
      </c>
      <c r="D6" s="33">
        <v>3.5490000000000001E-2</v>
      </c>
      <c r="E6" s="51">
        <v>3.5490000000000001E-2</v>
      </c>
      <c r="F6">
        <v>3.5490000000000001E-2</v>
      </c>
    </row>
    <row r="7" spans="2:6">
      <c r="B7" s="49" t="s">
        <v>61</v>
      </c>
      <c r="C7" s="33">
        <v>0.10312</v>
      </c>
      <c r="D7" s="33">
        <v>0.10227</v>
      </c>
      <c r="E7" s="51">
        <v>9.6500000000000002E-2</v>
      </c>
      <c r="F7">
        <v>9.6500000000000002E-2</v>
      </c>
    </row>
    <row r="8" spans="2:6">
      <c r="B8" s="50" t="s">
        <v>62</v>
      </c>
      <c r="C8" s="33">
        <v>2.7320000000000001E-2</v>
      </c>
      <c r="D8" s="33">
        <v>2.6839999999999999E-2</v>
      </c>
      <c r="E8" s="51">
        <v>2.733E-2</v>
      </c>
      <c r="F8">
        <v>2.733E-2</v>
      </c>
    </row>
    <row r="9" spans="2:6">
      <c r="B9" s="49" t="s">
        <v>63</v>
      </c>
      <c r="C9" s="33">
        <v>0.14549000000000001</v>
      </c>
      <c r="D9" s="33">
        <v>0.14876</v>
      </c>
      <c r="E9" s="51">
        <v>0.14876</v>
      </c>
      <c r="F9">
        <v>0.14876</v>
      </c>
    </row>
    <row r="10" spans="2:6">
      <c r="B10" s="49" t="s">
        <v>64</v>
      </c>
      <c r="C10" s="33">
        <v>0.17430000000000001</v>
      </c>
      <c r="D10" s="33">
        <v>0.17430999999999999</v>
      </c>
      <c r="E10" s="51">
        <v>0.17047999999999999</v>
      </c>
      <c r="F10">
        <v>0.17047999999999999</v>
      </c>
    </row>
    <row r="11" spans="2:6">
      <c r="B11" s="49" t="s">
        <v>65</v>
      </c>
      <c r="C11" s="33">
        <v>0.15298000000000003</v>
      </c>
      <c r="D11" s="33">
        <v>0.15101999999999999</v>
      </c>
      <c r="E11" s="51">
        <v>0.15102000000000002</v>
      </c>
      <c r="F11">
        <v>0.15102000000000002</v>
      </c>
    </row>
    <row r="12" spans="2:6">
      <c r="B12" s="49" t="s">
        <v>66</v>
      </c>
      <c r="C12" s="33">
        <v>0.14615</v>
      </c>
      <c r="D12" s="33">
        <v>0.14787</v>
      </c>
      <c r="E12" s="51">
        <v>0.14787000000000003</v>
      </c>
      <c r="F12">
        <v>0.14787000000000003</v>
      </c>
    </row>
    <row r="13" spans="2:6">
      <c r="B13" s="49" t="s">
        <v>67</v>
      </c>
      <c r="C13" s="33">
        <v>0.22947000000000001</v>
      </c>
      <c r="D13" s="33">
        <v>0.22652</v>
      </c>
      <c r="E13" s="51">
        <v>0.22652000000000003</v>
      </c>
      <c r="F13">
        <v>0.22652000000000003</v>
      </c>
    </row>
    <row r="14" spans="2:6">
      <c r="B14" s="50" t="s">
        <v>68</v>
      </c>
      <c r="C14" s="33">
        <v>0.23385</v>
      </c>
      <c r="D14" s="33">
        <v>0.23658999999999999</v>
      </c>
      <c r="E14" s="51">
        <v>0.23659000000000002</v>
      </c>
      <c r="F14">
        <v>0.23659000000000002</v>
      </c>
    </row>
    <row r="15" spans="2:6">
      <c r="B15" s="50" t="s">
        <v>69</v>
      </c>
      <c r="C15" s="33">
        <v>0.24429999999999999</v>
      </c>
      <c r="D15" s="33">
        <v>0.24587000000000001</v>
      </c>
      <c r="E15" s="51">
        <v>0.24586999999999998</v>
      </c>
      <c r="F15">
        <v>0.24586999999999998</v>
      </c>
    </row>
    <row r="16" spans="2:6">
      <c r="B16" s="50" t="s">
        <v>70</v>
      </c>
      <c r="C16" s="33">
        <v>0.42385</v>
      </c>
      <c r="D16" s="33">
        <v>0.42881999999999998</v>
      </c>
      <c r="E16" s="51">
        <v>0.42882000000000003</v>
      </c>
      <c r="F16">
        <v>0.42882000000000003</v>
      </c>
    </row>
    <row r="17" spans="2:6">
      <c r="B17" s="50" t="s">
        <v>71</v>
      </c>
      <c r="C17" s="33">
        <v>0.58462000000000003</v>
      </c>
      <c r="D17" s="33">
        <v>0.59147000000000005</v>
      </c>
      <c r="E17" s="51">
        <v>0.59147000000000005</v>
      </c>
      <c r="F17">
        <v>0.59147000000000005</v>
      </c>
    </row>
    <row r="18" spans="2:6">
      <c r="B18" s="55" t="s">
        <v>72</v>
      </c>
      <c r="C18" s="56">
        <v>0.11286400000000001</v>
      </c>
      <c r="D18" s="56">
        <v>0.11286</v>
      </c>
      <c r="E18" s="57">
        <v>0.112862</v>
      </c>
      <c r="F18">
        <v>0.112862</v>
      </c>
    </row>
    <row r="20" spans="2:6" ht="15.75">
      <c r="B20" s="16" t="s">
        <v>73</v>
      </c>
      <c r="C20" s="16" t="s">
        <v>74</v>
      </c>
      <c r="D20" s="16" t="s">
        <v>75</v>
      </c>
      <c r="E20" s="18" t="s">
        <v>76</v>
      </c>
    </row>
    <row r="21" spans="2:6">
      <c r="B21" s="34" t="s">
        <v>77</v>
      </c>
      <c r="C21" t="s">
        <v>17</v>
      </c>
      <c r="D21" t="s">
        <v>78</v>
      </c>
      <c r="E21" t="s">
        <v>17</v>
      </c>
    </row>
    <row r="22" spans="2:6">
      <c r="B22" s="34" t="s">
        <v>79</v>
      </c>
      <c r="C22" t="s">
        <v>80</v>
      </c>
      <c r="D22" t="s">
        <v>18</v>
      </c>
      <c r="E22" t="s">
        <v>80</v>
      </c>
    </row>
    <row r="23" spans="2:6">
      <c r="B23" s="35" t="s">
        <v>81</v>
      </c>
      <c r="D23" t="s">
        <v>82</v>
      </c>
    </row>
    <row r="24" spans="2:6">
      <c r="B24" s="35" t="s">
        <v>82</v>
      </c>
      <c r="D24" t="s">
        <v>83</v>
      </c>
    </row>
    <row r="25" spans="2:6">
      <c r="B25" s="35" t="s">
        <v>83</v>
      </c>
      <c r="D25" s="35" t="s">
        <v>84</v>
      </c>
    </row>
    <row r="26" spans="2:6">
      <c r="B26" s="35" t="s">
        <v>63</v>
      </c>
      <c r="D26" s="35" t="s">
        <v>85</v>
      </c>
    </row>
    <row r="27" spans="2:6">
      <c r="B27" s="35" t="s">
        <v>84</v>
      </c>
      <c r="D27" s="35" t="s">
        <v>16</v>
      </c>
    </row>
    <row r="28" spans="2:6">
      <c r="B28" s="35" t="s">
        <v>85</v>
      </c>
      <c r="D28" s="35" t="s">
        <v>72</v>
      </c>
    </row>
    <row r="29" spans="2:6">
      <c r="B29" s="35" t="s">
        <v>86</v>
      </c>
    </row>
    <row r="30" spans="2:6">
      <c r="B30" s="35" t="s">
        <v>16</v>
      </c>
    </row>
    <row r="31" spans="2:6">
      <c r="B31" s="35" t="s">
        <v>87</v>
      </c>
    </row>
    <row r="32" spans="2:6">
      <c r="B32" s="35" t="s">
        <v>72</v>
      </c>
    </row>
    <row r="33" spans="2:4">
      <c r="B33" s="35" t="s">
        <v>56</v>
      </c>
    </row>
    <row r="39" spans="2:4">
      <c r="B39" s="31" t="s">
        <v>51</v>
      </c>
      <c r="D39" s="48"/>
    </row>
    <row r="40" spans="2:4">
      <c r="B40" s="32" t="s">
        <v>56</v>
      </c>
    </row>
    <row r="41" spans="2:4">
      <c r="B41" s="32" t="s">
        <v>57</v>
      </c>
    </row>
    <row r="42" spans="2:4">
      <c r="B42" s="32" t="s">
        <v>58</v>
      </c>
    </row>
    <row r="43" spans="2:4">
      <c r="B43" s="32" t="s">
        <v>59</v>
      </c>
    </row>
    <row r="44" spans="2:4">
      <c r="B44" s="32" t="s">
        <v>60</v>
      </c>
    </row>
    <row r="45" spans="2:4">
      <c r="B45" s="32" t="s">
        <v>61</v>
      </c>
    </row>
    <row r="46" spans="2:4">
      <c r="B46" s="33" t="s">
        <v>62</v>
      </c>
    </row>
    <row r="47" spans="2:4">
      <c r="B47" s="32" t="s">
        <v>63</v>
      </c>
    </row>
    <row r="48" spans="2:4">
      <c r="B48" s="32" t="s">
        <v>64</v>
      </c>
    </row>
    <row r="49" spans="2:2">
      <c r="B49" s="32" t="s">
        <v>65</v>
      </c>
    </row>
    <row r="50" spans="2:2">
      <c r="B50" s="32" t="s">
        <v>66</v>
      </c>
    </row>
    <row r="51" spans="2:2">
      <c r="B51" s="32" t="s">
        <v>67</v>
      </c>
    </row>
    <row r="52" spans="2:2">
      <c r="B52" s="33" t="s">
        <v>68</v>
      </c>
    </row>
    <row r="53" spans="2:2">
      <c r="B53" s="33" t="s">
        <v>69</v>
      </c>
    </row>
    <row r="54" spans="2:2">
      <c r="B54" s="33" t="s">
        <v>70</v>
      </c>
    </row>
    <row r="55" spans="2:2">
      <c r="B55" s="33" t="s">
        <v>71</v>
      </c>
    </row>
    <row r="56" spans="2:2">
      <c r="B56" s="33" t="s">
        <v>72</v>
      </c>
    </row>
    <row r="58" spans="2:2">
      <c r="B58" s="31" t="s">
        <v>51</v>
      </c>
    </row>
    <row r="59" spans="2:2">
      <c r="B59" s="32" t="s">
        <v>56</v>
      </c>
    </row>
    <row r="60" spans="2:2">
      <c r="B60" s="32" t="s">
        <v>57</v>
      </c>
    </row>
    <row r="61" spans="2:2">
      <c r="B61" s="32" t="s">
        <v>58</v>
      </c>
    </row>
    <row r="62" spans="2:2">
      <c r="B62" s="32" t="s">
        <v>59</v>
      </c>
    </row>
    <row r="63" spans="2:2">
      <c r="B63" s="32" t="s">
        <v>60</v>
      </c>
    </row>
    <row r="64" spans="2:2">
      <c r="B64" s="32" t="s">
        <v>61</v>
      </c>
    </row>
    <row r="65" spans="2:2">
      <c r="B65" s="33" t="s">
        <v>62</v>
      </c>
    </row>
    <row r="66" spans="2:2">
      <c r="B66" s="32" t="s">
        <v>63</v>
      </c>
    </row>
    <row r="67" spans="2:2">
      <c r="B67" s="32" t="s">
        <v>64</v>
      </c>
    </row>
    <row r="68" spans="2:2">
      <c r="B68" s="32" t="s">
        <v>65</v>
      </c>
    </row>
    <row r="69" spans="2:2">
      <c r="B69" s="32" t="s">
        <v>66</v>
      </c>
    </row>
    <row r="70" spans="2:2">
      <c r="B70" s="32" t="s">
        <v>67</v>
      </c>
    </row>
    <row r="71" spans="2:2">
      <c r="B71" s="33" t="s">
        <v>68</v>
      </c>
    </row>
    <row r="72" spans="2:2">
      <c r="B72" s="33" t="s">
        <v>69</v>
      </c>
    </row>
    <row r="73" spans="2:2">
      <c r="B73" s="33" t="s">
        <v>70</v>
      </c>
    </row>
    <row r="74" spans="2:2">
      <c r="B74" s="33" t="s">
        <v>71</v>
      </c>
    </row>
    <row r="75" spans="2:2">
      <c r="B75" s="33" t="s">
        <v>72</v>
      </c>
    </row>
  </sheetData>
  <sheetProtection selectLockedCells="1" selectUnlockedCells="1"/>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BD6B-9AA0-40AA-9845-B13E29948756}">
  <sheetPr>
    <tabColor theme="5" tint="0.39997558519241921"/>
  </sheetPr>
  <dimension ref="B1:H18"/>
  <sheetViews>
    <sheetView workbookViewId="0">
      <selection activeCell="C7" sqref="C7"/>
    </sheetView>
  </sheetViews>
  <sheetFormatPr defaultRowHeight="15"/>
  <cols>
    <col min="2" max="2" width="33" customWidth="1"/>
    <col min="3" max="3" width="36.7109375" customWidth="1"/>
    <col min="5" max="5" width="28" bestFit="1" customWidth="1"/>
    <col min="6" max="6" width="19.7109375" bestFit="1" customWidth="1"/>
    <col min="7" max="7" width="29.140625" customWidth="1"/>
    <col min="8" max="8" width="13.7109375" customWidth="1"/>
  </cols>
  <sheetData>
    <row r="1" spans="2:8" ht="33.75" customHeight="1">
      <c r="B1" s="31" t="s">
        <v>51</v>
      </c>
      <c r="C1" s="45" t="s">
        <v>88</v>
      </c>
      <c r="E1" s="16" t="s">
        <v>73</v>
      </c>
      <c r="F1" s="16" t="s">
        <v>74</v>
      </c>
      <c r="G1" s="16" t="s">
        <v>75</v>
      </c>
      <c r="H1" s="18" t="s">
        <v>76</v>
      </c>
    </row>
    <row r="2" spans="2:8" ht="33.75" customHeight="1">
      <c r="B2" s="32" t="s">
        <v>56</v>
      </c>
      <c r="C2" s="33">
        <v>0.115</v>
      </c>
      <c r="E2" s="34" t="s">
        <v>77</v>
      </c>
      <c r="F2" t="s">
        <v>17</v>
      </c>
      <c r="G2" t="s">
        <v>78</v>
      </c>
      <c r="H2" t="s">
        <v>17</v>
      </c>
    </row>
    <row r="3" spans="2:8">
      <c r="B3" s="32" t="s">
        <v>57</v>
      </c>
      <c r="C3" s="33">
        <v>0</v>
      </c>
      <c r="E3" s="34" t="s">
        <v>79</v>
      </c>
      <c r="F3" t="s">
        <v>80</v>
      </c>
      <c r="G3" t="s">
        <v>18</v>
      </c>
      <c r="H3" t="s">
        <v>80</v>
      </c>
    </row>
    <row r="4" spans="2:8">
      <c r="B4" s="32" t="s">
        <v>58</v>
      </c>
      <c r="C4" s="33">
        <v>0</v>
      </c>
      <c r="E4" s="35" t="s">
        <v>81</v>
      </c>
      <c r="G4" t="s">
        <v>82</v>
      </c>
    </row>
    <row r="5" spans="2:8">
      <c r="B5" s="32" t="s">
        <v>59</v>
      </c>
      <c r="C5" s="33">
        <v>1.2E-2</v>
      </c>
      <c r="E5" s="35" t="s">
        <v>82</v>
      </c>
      <c r="G5" t="s">
        <v>83</v>
      </c>
    </row>
    <row r="6" spans="2:8">
      <c r="B6" s="32" t="s">
        <v>60</v>
      </c>
      <c r="C6" s="33">
        <v>4.3999999999999997E-2</v>
      </c>
      <c r="E6" s="35" t="s">
        <v>83</v>
      </c>
      <c r="G6" s="35" t="s">
        <v>84</v>
      </c>
    </row>
    <row r="7" spans="2:8">
      <c r="B7" s="32" t="s">
        <v>61</v>
      </c>
      <c r="C7" s="33">
        <v>0.10100000000000001</v>
      </c>
      <c r="E7" s="35" t="s">
        <v>63</v>
      </c>
      <c r="G7" s="35" t="s">
        <v>85</v>
      </c>
    </row>
    <row r="8" spans="2:8">
      <c r="B8" s="33" t="s">
        <v>62</v>
      </c>
      <c r="C8" s="33">
        <v>0.10100000000000001</v>
      </c>
      <c r="E8" s="35" t="s">
        <v>84</v>
      </c>
      <c r="G8" s="35" t="s">
        <v>16</v>
      </c>
    </row>
    <row r="9" spans="2:8">
      <c r="B9" s="32" t="s">
        <v>63</v>
      </c>
      <c r="C9" s="33">
        <v>0.153</v>
      </c>
      <c r="E9" s="35" t="s">
        <v>85</v>
      </c>
      <c r="G9" s="35" t="s">
        <v>72</v>
      </c>
    </row>
    <row r="10" spans="2:8">
      <c r="B10" s="32" t="s">
        <v>89</v>
      </c>
      <c r="C10" s="33">
        <v>0.17699999999999999</v>
      </c>
      <c r="E10" s="35" t="s">
        <v>86</v>
      </c>
    </row>
    <row r="11" spans="2:8">
      <c r="B11" s="32" t="s">
        <v>65</v>
      </c>
      <c r="C11" s="33">
        <v>0.16</v>
      </c>
      <c r="E11" s="35" t="s">
        <v>16</v>
      </c>
    </row>
    <row r="12" spans="2:8">
      <c r="B12" s="32" t="s">
        <v>66</v>
      </c>
      <c r="C12" s="33">
        <v>0.16300000000000001</v>
      </c>
      <c r="E12" s="35" t="s">
        <v>87</v>
      </c>
    </row>
    <row r="13" spans="2:8">
      <c r="B13" s="32" t="s">
        <v>67</v>
      </c>
      <c r="C13" s="33">
        <v>0.24</v>
      </c>
      <c r="E13" s="35" t="s">
        <v>72</v>
      </c>
    </row>
    <row r="14" spans="2:8">
      <c r="B14" s="33" t="s">
        <v>68</v>
      </c>
      <c r="C14" s="33">
        <v>0.26</v>
      </c>
      <c r="E14" s="36" t="s">
        <v>56</v>
      </c>
    </row>
    <row r="15" spans="2:8">
      <c r="B15" s="33" t="s">
        <v>69</v>
      </c>
      <c r="C15" s="33">
        <v>0.29799999999999999</v>
      </c>
    </row>
    <row r="16" spans="2:8">
      <c r="B16" s="33" t="s">
        <v>70</v>
      </c>
      <c r="C16" s="33">
        <v>0.47199999999999998</v>
      </c>
    </row>
    <row r="17" spans="2:3">
      <c r="B17" s="33" t="s">
        <v>71</v>
      </c>
      <c r="C17" s="33">
        <v>0.65100000000000002</v>
      </c>
    </row>
    <row r="18" spans="2:3">
      <c r="B18" s="33" t="s">
        <v>72</v>
      </c>
      <c r="C18" s="33">
        <v>0.115</v>
      </c>
    </row>
  </sheetData>
  <sheetProtection selectLockedCells="1" selectUnlockedCell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E5106EC868644C97BE1423FB14B5FC" ma:contentTypeVersion="16" ma:contentTypeDescription="Create a new document." ma:contentTypeScope="" ma:versionID="3e1b3d71383b9851dfde38eace71cd25">
  <xsd:schema xmlns:xsd="http://www.w3.org/2001/XMLSchema" xmlns:xs="http://www.w3.org/2001/XMLSchema" xmlns:p="http://schemas.microsoft.com/office/2006/metadata/properties" xmlns:ns2="9659c222-2717-4db3-8983-7ab564b1a641" xmlns:ns3="00622392-4907-4d87-82b3-6335d3a6b428" xmlns:ns4="edb9d0e4-5370-4cfb-9e4e-bdf6de379f60" targetNamespace="http://schemas.microsoft.com/office/2006/metadata/properties" ma:root="true" ma:fieldsID="9b9368d450fd0e48c9739d0610def9e8" ns2:_="" ns3:_="" ns4:_="">
    <xsd:import namespace="9659c222-2717-4db3-8983-7ab564b1a641"/>
    <xsd:import namespace="00622392-4907-4d87-82b3-6335d3a6b428"/>
    <xsd:import namespace="edb9d0e4-5370-4cfb-9e4e-bdf6de379f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9c222-2717-4db3-8983-7ab564b1a6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d084387-097e-4aef-8f33-0dee7b0eb5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622392-4907-4d87-82b3-6335d3a6b4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b9d0e4-5370-4cfb-9e4e-bdf6de379f6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642ff63-6540-4b06-8759-f184548fdea6}" ma:internalName="TaxCatchAll" ma:showField="CatchAllData" ma:web="00622392-4907-4d87-82b3-6335d3a6b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0622392-4907-4d87-82b3-6335d3a6b428">
      <UserInfo>
        <DisplayName>Tom Cooling</DisplayName>
        <AccountId>84</AccountId>
        <AccountType/>
      </UserInfo>
      <UserInfo>
        <DisplayName>Emily Phelps</DisplayName>
        <AccountId>11</AccountId>
        <AccountType/>
      </UserInfo>
      <UserInfo>
        <DisplayName>Rosie Armond</DisplayName>
        <AccountId>14</AccountId>
        <AccountType/>
      </UserInfo>
      <UserInfo>
        <DisplayName>Anna Lewis</DisplayName>
        <AccountId>6</AccountId>
        <AccountType/>
      </UserInfo>
      <UserInfo>
        <DisplayName>Kate Tilling</DisplayName>
        <AccountId>638</AccountId>
        <AccountType/>
      </UserInfo>
    </SharedWithUsers>
    <TaxCatchAll xmlns="edb9d0e4-5370-4cfb-9e4e-bdf6de379f60" xsi:nil="true"/>
    <lcf76f155ced4ddcb4097134ff3c332f xmlns="9659c222-2717-4db3-8983-7ab564b1a6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4E0B35-9110-4201-ADE8-735CB8E17817}"/>
</file>

<file path=customXml/itemProps2.xml><?xml version="1.0" encoding="utf-8"?>
<ds:datastoreItem xmlns:ds="http://schemas.openxmlformats.org/officeDocument/2006/customXml" ds:itemID="{ECD4CD4B-08C3-4BB7-BCD4-65A8EA2E787D}"/>
</file>

<file path=customXml/itemProps3.xml><?xml version="1.0" encoding="utf-8"?>
<ds:datastoreItem xmlns:ds="http://schemas.openxmlformats.org/officeDocument/2006/customXml" ds:itemID="{A6EEF469-97F2-4968-B806-4D313DDA8D5F}"/>
</file>

<file path=docProps/app.xml><?xml version="1.0" encoding="utf-8"?>
<Properties xmlns="http://schemas.openxmlformats.org/officeDocument/2006/extended-properties" xmlns:vt="http://schemas.openxmlformats.org/officeDocument/2006/docPropsVTypes">
  <Application>Microsoft Excel Online</Application>
  <Manager/>
  <Company>University of Bristol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Phelps</dc:creator>
  <cp:keywords/>
  <dc:description/>
  <cp:lastModifiedBy/>
  <cp:revision/>
  <dcterms:created xsi:type="dcterms:W3CDTF">2019-07-31T11:45:02Z</dcterms:created>
  <dcterms:modified xsi:type="dcterms:W3CDTF">2023-05-24T09:30:34Z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0x010100D7E5106EC868644C97BE1423FB14B5FC</vt:lpwstr>
  </property>
  <property fmtid="{D5CDD505-2E9C-101B-9397-08002B2CF9AE}" pid="3" name="MediaServiceImageTags">
    <vt:lpwstr/>
  </property>
</Properties>
</file>